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240" windowHeight="9240" tabRatio="769" activeTab="0"/>
  </bookViews>
  <sheets>
    <sheet name="الفهرس   " sheetId="1" r:id="rId1"/>
    <sheet name="(2)&amp;(1)" sheetId="2" r:id="rId2"/>
    <sheet name="3" sheetId="3" r:id="rId3"/>
    <sheet name="4" sheetId="4" r:id="rId4"/>
    <sheet name="5" sheetId="5" r:id="rId5"/>
    <sheet name="تابع (5)" sheetId="6" r:id="rId6"/>
    <sheet name="تابع  (5)" sheetId="7" r:id="rId7"/>
    <sheet name="6" sheetId="8" r:id="rId8"/>
    <sheet name="7" sheetId="9" r:id="rId9"/>
    <sheet name="8" sheetId="10" r:id="rId10"/>
  </sheets>
  <externalReferences>
    <externalReference r:id="rId13"/>
  </externalReferences>
  <definedNames>
    <definedName name="_xlnm.Print_Area" localSheetId="1">'(2)&amp;(1)'!$A$1:$H$38</definedName>
    <definedName name="_xlnm.Print_Area" localSheetId="2">'3'!$A$1:$X$27</definedName>
    <definedName name="_xlnm.Print_Area" localSheetId="3">'4'!$A$1:$H$34</definedName>
    <definedName name="_xlnm.Print_Area" localSheetId="4">'5'!$A$1:$H$42</definedName>
    <definedName name="_xlnm.Print_Area" localSheetId="7">'6'!$A$1:$J$17</definedName>
    <definedName name="_xlnm.Print_Area" localSheetId="8">'7'!$A$1:$F$14</definedName>
    <definedName name="_xlnm.Print_Area" localSheetId="9">'8'!$A$1:$G$20</definedName>
    <definedName name="_xlnm.Print_Area" localSheetId="0">'الفهرس   '!$A$1:$E$18</definedName>
    <definedName name="_xlnm.Print_Area" localSheetId="6">'تابع  (5)'!$A$1:$I$34</definedName>
    <definedName name="_xlnm.Print_Area" localSheetId="5">'تابع (5)'!$A$1:$H$39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<sst xmlns="http://schemas.openxmlformats.org/spreadsheetml/2006/main" count="529" uniqueCount="361">
  <si>
    <t>عنوان الجدول</t>
  </si>
  <si>
    <t>رقم الجدول</t>
  </si>
  <si>
    <t>Table</t>
  </si>
  <si>
    <t>No. of Table</t>
  </si>
  <si>
    <t>عدد الجمعيات</t>
  </si>
  <si>
    <t>عدد الصيادين</t>
  </si>
  <si>
    <t>عدد القوارب</t>
  </si>
  <si>
    <t>أخرى</t>
  </si>
  <si>
    <t>البيان</t>
  </si>
  <si>
    <t>المحافظة</t>
  </si>
  <si>
    <t>Item</t>
  </si>
  <si>
    <t>Governorate</t>
  </si>
  <si>
    <t>أبين</t>
  </si>
  <si>
    <t>تعز</t>
  </si>
  <si>
    <t>حجه</t>
  </si>
  <si>
    <t>حضرموت</t>
  </si>
  <si>
    <t>شبوه</t>
  </si>
  <si>
    <t>عدن</t>
  </si>
  <si>
    <t>لحج</t>
  </si>
  <si>
    <t>المهره</t>
  </si>
  <si>
    <t>عمران</t>
  </si>
  <si>
    <t>الاجمالي</t>
  </si>
  <si>
    <t>Abyan</t>
  </si>
  <si>
    <t>Taiz</t>
  </si>
  <si>
    <t>Hajjah</t>
  </si>
  <si>
    <t>Al-Hodeidah</t>
  </si>
  <si>
    <t>Hadramout</t>
  </si>
  <si>
    <t>Shabwah</t>
  </si>
  <si>
    <t>Aden</t>
  </si>
  <si>
    <t>Laheg</t>
  </si>
  <si>
    <t>Al-Maharah</t>
  </si>
  <si>
    <t>Total</t>
  </si>
  <si>
    <t>السنة</t>
  </si>
  <si>
    <t>الإجمالي العام</t>
  </si>
  <si>
    <t>Value</t>
  </si>
  <si>
    <t>Quantity</t>
  </si>
  <si>
    <t>Year</t>
  </si>
  <si>
    <t>ابين</t>
  </si>
  <si>
    <t>تعــز</t>
  </si>
  <si>
    <t>الإجمالي</t>
  </si>
  <si>
    <t>إجمالي الصيد التقليدي</t>
  </si>
  <si>
    <t>إجمالي الصيد الصناعي</t>
  </si>
  <si>
    <t>المؤسسات والشركات
في خليج عدن
والبحر العربي</t>
  </si>
  <si>
    <t>المهرة</t>
  </si>
  <si>
    <t>سقطرى</t>
  </si>
  <si>
    <t>حجة</t>
  </si>
  <si>
    <t>شبوة</t>
  </si>
  <si>
    <t>الحديدة</t>
  </si>
  <si>
    <t>كمية</t>
  </si>
  <si>
    <t>قيمة</t>
  </si>
  <si>
    <t>Socotra</t>
  </si>
  <si>
    <t>أسماك سطح</t>
  </si>
  <si>
    <t>أسماك أعماق</t>
  </si>
  <si>
    <t>أحياء بحرية أخرى</t>
  </si>
  <si>
    <t>المؤسسات والشركات في البحر الأحمر</t>
  </si>
  <si>
    <t xml:space="preserve"> Surface fish</t>
  </si>
  <si>
    <t xml:space="preserve"> Deep water fish</t>
  </si>
  <si>
    <t>Other aquatic catch</t>
  </si>
  <si>
    <t>Companies &amp; corporations in Aden Gulf the Arab Sea</t>
  </si>
  <si>
    <t>Companies &amp; corporations in the Red Sea</t>
  </si>
  <si>
    <t>Industrial fishing, total</t>
  </si>
  <si>
    <t xml:space="preserve">Ordinary fishing </t>
  </si>
  <si>
    <t xml:space="preserve">Number of boats </t>
  </si>
  <si>
    <t xml:space="preserve">Number of fishermen </t>
  </si>
  <si>
    <t>Number of societies</t>
  </si>
  <si>
    <t>جزيرة سقطرى</t>
  </si>
  <si>
    <t>القطاع</t>
  </si>
  <si>
    <t>years</t>
  </si>
  <si>
    <t>sector</t>
  </si>
  <si>
    <t>شروخ</t>
  </si>
  <si>
    <t>جمبري</t>
  </si>
  <si>
    <t>خيار البحر</t>
  </si>
  <si>
    <t>أبو مقص</t>
  </si>
  <si>
    <t>أنواع أخرى</t>
  </si>
  <si>
    <t>أولا : الصيد التقليدي</t>
  </si>
  <si>
    <t>ثانياً : الصيد الصناعي</t>
  </si>
  <si>
    <t>حبار</t>
  </si>
  <si>
    <t>المصدر: وزارة الثروة السمكية(قطاع التخطيط والمشروعات السمكية)</t>
  </si>
  <si>
    <t>الأنواع</t>
  </si>
  <si>
    <t>ثمد</t>
  </si>
  <si>
    <t>زينوب</t>
  </si>
  <si>
    <t>شروى</t>
  </si>
  <si>
    <t>ديرك</t>
  </si>
  <si>
    <t>سخلة</t>
  </si>
  <si>
    <t>هامور</t>
  </si>
  <si>
    <t>لخم</t>
  </si>
  <si>
    <t>جحش</t>
  </si>
  <si>
    <t>بياض</t>
  </si>
  <si>
    <t>باغة</t>
  </si>
  <si>
    <t>عيد</t>
  </si>
  <si>
    <t>أخطبوط</t>
  </si>
  <si>
    <t>اسم الجمعية</t>
  </si>
  <si>
    <t>شقرة</t>
  </si>
  <si>
    <t>البندر_أوسان</t>
  </si>
  <si>
    <t>المستقبل</t>
  </si>
  <si>
    <t>ساحل أبين</t>
  </si>
  <si>
    <t>صيرة</t>
  </si>
  <si>
    <t>بندر عدن</t>
  </si>
  <si>
    <t>خليج عدن</t>
  </si>
  <si>
    <t>الخيصة</t>
  </si>
  <si>
    <t>رامبو</t>
  </si>
  <si>
    <t>فقم</t>
  </si>
  <si>
    <t>الصيد الفردي</t>
  </si>
  <si>
    <t>المخاء</t>
  </si>
  <si>
    <t>ذباب</t>
  </si>
  <si>
    <t>باب المندب</t>
  </si>
  <si>
    <t>اللحية</t>
  </si>
  <si>
    <t>الخوبة</t>
  </si>
  <si>
    <t>الصليف</t>
  </si>
  <si>
    <t>الخوخة</t>
  </si>
  <si>
    <t>القطابا</t>
  </si>
  <si>
    <t xml:space="preserve">حديبو </t>
  </si>
  <si>
    <t>قلنسية</t>
  </si>
  <si>
    <t>زاحق</t>
  </si>
  <si>
    <t>قعره</t>
  </si>
  <si>
    <t>الوحدة</t>
  </si>
  <si>
    <t>الأخوة</t>
  </si>
  <si>
    <t>عبد الكوري</t>
  </si>
  <si>
    <t>قطينان</t>
  </si>
  <si>
    <t>التضامن</t>
  </si>
  <si>
    <t>سيحوت</t>
  </si>
  <si>
    <t>حساي وتمنون</t>
  </si>
  <si>
    <t>رخوت</t>
  </si>
  <si>
    <t>خطر</t>
  </si>
  <si>
    <t>ماكيت</t>
  </si>
  <si>
    <t>قشن</t>
  </si>
  <si>
    <t>حصوين</t>
  </si>
  <si>
    <t>نشطون</t>
  </si>
  <si>
    <t>ضبوت</t>
  </si>
  <si>
    <t>محيفيف</t>
  </si>
  <si>
    <t>يروب</t>
  </si>
  <si>
    <t>شاطئ محيفيف</t>
  </si>
  <si>
    <t>الفيدمي</t>
  </si>
  <si>
    <t>الفتك</t>
  </si>
  <si>
    <t>دمقوت</t>
  </si>
  <si>
    <t>حوف</t>
  </si>
  <si>
    <t>بروم</t>
  </si>
  <si>
    <t>م/المكلا</t>
  </si>
  <si>
    <t>المكلا</t>
  </si>
  <si>
    <t>الفاروق</t>
  </si>
  <si>
    <t>العباري</t>
  </si>
  <si>
    <t>روكب</t>
  </si>
  <si>
    <t>شحير</t>
  </si>
  <si>
    <t>الشحر</t>
  </si>
  <si>
    <t>الخور</t>
  </si>
  <si>
    <t>المجرف</t>
  </si>
  <si>
    <t>الحامي</t>
  </si>
  <si>
    <t>الشاطئ</t>
  </si>
  <si>
    <t>الديس الشرقية</t>
  </si>
  <si>
    <t>البندر</t>
  </si>
  <si>
    <t>قصيعر</t>
  </si>
  <si>
    <t>ساحل القرين</t>
  </si>
  <si>
    <t>الريدة الشرقية</t>
  </si>
  <si>
    <t>مصينعة</t>
  </si>
  <si>
    <t>الرمينة</t>
  </si>
  <si>
    <t>راس العارة</t>
  </si>
  <si>
    <t>عرقة</t>
  </si>
  <si>
    <t>بئر علي</t>
  </si>
  <si>
    <t>جلعة</t>
  </si>
  <si>
    <t>ميدي</t>
  </si>
  <si>
    <t>أسماك قاعية</t>
  </si>
  <si>
    <t>General Total</t>
  </si>
  <si>
    <t>Others</t>
  </si>
  <si>
    <t>مصنع المكلا (الغويزي)</t>
  </si>
  <si>
    <t>مصنع تونا لتعليب الأسماك</t>
  </si>
  <si>
    <t>مصنع سبأ لتعليب الأسماك</t>
  </si>
  <si>
    <t>إجمالي الإنتاج</t>
  </si>
  <si>
    <t>AL_muklla Factory (AL_gwaizi)</t>
  </si>
  <si>
    <t>Tona Factory For canning Fish</t>
  </si>
  <si>
    <t>Saba'a Factory For canning fish</t>
  </si>
  <si>
    <t>Al-luhaya</t>
  </si>
  <si>
    <t>Al-khuba</t>
  </si>
  <si>
    <t>Al_saleef</t>
  </si>
  <si>
    <t>Al_khokha</t>
  </si>
  <si>
    <t>Al_qutaba</t>
  </si>
  <si>
    <t>Midi</t>
  </si>
  <si>
    <t>Suqatra</t>
  </si>
  <si>
    <t>hdeebo</t>
  </si>
  <si>
    <t>qlnsya</t>
  </si>
  <si>
    <t>zaheq</t>
  </si>
  <si>
    <t>qa'ara</t>
  </si>
  <si>
    <t>Al_wehda</t>
  </si>
  <si>
    <t>Al_khwa</t>
  </si>
  <si>
    <t>Al_mustaqbal</t>
  </si>
  <si>
    <t>Abd alkori</t>
  </si>
  <si>
    <t>qutinan</t>
  </si>
  <si>
    <t>Al_tdhamun</t>
  </si>
  <si>
    <t>Arqa</t>
  </si>
  <si>
    <t>Beer Ali</t>
  </si>
  <si>
    <t>Jla'ah</t>
  </si>
  <si>
    <t>Ordinary fishing</t>
  </si>
  <si>
    <t>Total of Ordinary fishing</t>
  </si>
  <si>
    <t>Industrial fishing</t>
  </si>
  <si>
    <t>Total of Industrial fishing</t>
  </si>
  <si>
    <t>Broom</t>
  </si>
  <si>
    <t>Al_muklla city</t>
  </si>
  <si>
    <t>Al_muklla</t>
  </si>
  <si>
    <t>Al_farooq</t>
  </si>
  <si>
    <t>Al_abari</t>
  </si>
  <si>
    <t>Rokab</t>
  </si>
  <si>
    <t>Shuhaeer</t>
  </si>
  <si>
    <t>Al_sheher</t>
  </si>
  <si>
    <t>Al_khoor</t>
  </si>
  <si>
    <t>Al_majraf</t>
  </si>
  <si>
    <t>Al_hami</t>
  </si>
  <si>
    <t>Al_shate'i</t>
  </si>
  <si>
    <t xml:space="preserve">The east dees </t>
  </si>
  <si>
    <t>Al_bandar</t>
  </si>
  <si>
    <t>Qusai'er</t>
  </si>
  <si>
    <t>Al_khesa</t>
  </si>
  <si>
    <t>Al_qareen beach</t>
  </si>
  <si>
    <t xml:space="preserve">The east rayda </t>
  </si>
  <si>
    <t>Musaina'a</t>
  </si>
  <si>
    <t>Al_rumaina</t>
  </si>
  <si>
    <t>Shaqra</t>
  </si>
  <si>
    <t>Al_bandr awsan</t>
  </si>
  <si>
    <t>Abyan beach</t>
  </si>
  <si>
    <t>Seera</t>
  </si>
  <si>
    <t>Bandar Aden</t>
  </si>
  <si>
    <t>Aden golf</t>
  </si>
  <si>
    <t>Al_haswa</t>
  </si>
  <si>
    <t>Al_kheesa</t>
  </si>
  <si>
    <t>Amran</t>
  </si>
  <si>
    <t>Ramboo</t>
  </si>
  <si>
    <t>Fakm</t>
  </si>
  <si>
    <t>Alone catch</t>
  </si>
  <si>
    <t>Ras al_ara</t>
  </si>
  <si>
    <t>Al_mkha</t>
  </si>
  <si>
    <t>Dhbab</t>
  </si>
  <si>
    <t>Bab almandab</t>
  </si>
  <si>
    <t>Syhoot</t>
  </si>
  <si>
    <t>Hsay wa tmnoon</t>
  </si>
  <si>
    <t>Rkhoot</t>
  </si>
  <si>
    <t>Khtr</t>
  </si>
  <si>
    <t>Maket</t>
  </si>
  <si>
    <t>Qashn</t>
  </si>
  <si>
    <t>Hesween</t>
  </si>
  <si>
    <t>Nashtoon</t>
  </si>
  <si>
    <t>Daboot</t>
  </si>
  <si>
    <t>Muhifeef</t>
  </si>
  <si>
    <t>Yaroob</t>
  </si>
  <si>
    <t>Muhifeef beach</t>
  </si>
  <si>
    <t>Al_faidmi</t>
  </si>
  <si>
    <t>Al_fank</t>
  </si>
  <si>
    <t>Hawf</t>
  </si>
  <si>
    <t>Dmqoot</t>
  </si>
  <si>
    <t xml:space="preserve">إجمالي </t>
  </si>
  <si>
    <t>القشريات والرخويات</t>
  </si>
  <si>
    <t>الأسماك</t>
  </si>
  <si>
    <t>Fishes</t>
  </si>
  <si>
    <t>شروخ صخري</t>
  </si>
  <si>
    <t>انواع اخرى (ياريكا باريكا)</t>
  </si>
  <si>
    <t>Quantity (ton) - Value (mil. rials)    ( الكمية بالطن - القيمة بالمليون ريال)</t>
  </si>
  <si>
    <t xml:space="preserve">   Quantity (ton) - Value (mil. rials)    ( الكمية بالطن - القيمة بالمليون ريال)</t>
  </si>
  <si>
    <t xml:space="preserve">   Quantity (ton) - Value (000 Y.R)    (الكمية بالطن - القيمة بالف ريال)</t>
  </si>
  <si>
    <t>Quantity (ton) - Value (000 Y.R)    (الكمية بالطن - القيمة بالف ريال)</t>
  </si>
  <si>
    <t>Companies &amp; corporations in Aden Gulf and the Arab Sea</t>
  </si>
  <si>
    <t>Source: Ministry of fish wealth(planning sector and fish projects)</t>
  </si>
  <si>
    <t>Crustacea and Chephalopodae</t>
  </si>
  <si>
    <t>Yellowfin Tuna</t>
  </si>
  <si>
    <t>Longtail Tuna</t>
  </si>
  <si>
    <t>Painted spiny lobster</t>
  </si>
  <si>
    <t>Peneidae,Shrimp</t>
  </si>
  <si>
    <t>Cuttlefish</t>
  </si>
  <si>
    <t>Sea Cucumber</t>
  </si>
  <si>
    <t>Octopus</t>
  </si>
  <si>
    <t>Craps</t>
  </si>
  <si>
    <t>The Total</t>
  </si>
  <si>
    <t xml:space="preserve">   Year</t>
  </si>
  <si>
    <t>Name of Society</t>
  </si>
  <si>
    <t>Lahj</t>
  </si>
  <si>
    <t>Deep Fish</t>
  </si>
  <si>
    <t>Lobster</t>
  </si>
  <si>
    <t>Crabs</t>
  </si>
  <si>
    <t>Other Kinds of Fish</t>
  </si>
  <si>
    <t>Other Kinds</t>
  </si>
  <si>
    <t>Hadhramout</t>
  </si>
  <si>
    <t>Socotra lsland</t>
  </si>
  <si>
    <t xml:space="preserve">المحافظة </t>
  </si>
  <si>
    <t>الحسوة</t>
  </si>
  <si>
    <t>الخيسة</t>
  </si>
  <si>
    <t>المصدر: وزارة الثروة السمكية( قطاع التخطيط والمشروعات السمكية)</t>
  </si>
  <si>
    <t>المؤسسات والشركات في خليج عدن والبحر العربي</t>
  </si>
  <si>
    <t>الشركات والمؤسسات العاملة في البحر العربي وخليج عدن
Corpotations and Companies work at The Arab sea and The Aden Gulf</t>
  </si>
  <si>
    <t>الشركات والمؤسسات العاملة في البحر الأحمر
Corporations and Companies work at The Red sea</t>
  </si>
  <si>
    <t>الإجمالي العام
General Total</t>
  </si>
  <si>
    <t>overnorate</t>
  </si>
  <si>
    <t xml:space="preserve"> المحافظة </t>
  </si>
  <si>
    <t xml:space="preserve">   المحافظة </t>
  </si>
  <si>
    <t>Cobia</t>
  </si>
  <si>
    <t xml:space="preserve">Other Kinds </t>
  </si>
  <si>
    <t>Spined Anchovy</t>
  </si>
  <si>
    <t xml:space="preserve">Indian Mackarel </t>
  </si>
  <si>
    <t>Gold Band fusilier</t>
  </si>
  <si>
    <t>Spotted shark</t>
  </si>
  <si>
    <t xml:space="preserve">ــ الجمعيات التي لم توافينا بالبيانات تم حذفها </t>
  </si>
  <si>
    <t xml:space="preserve"> - The societies that did not provide us with data were deleted.</t>
  </si>
  <si>
    <t xml:space="preserve">لم تلتزم العديد من الجمعيات السمكية بانتظام بارسال بيانتها الى ديوان الوزارة ومكاتب الوزارة في المحفظات بالرغم من استمرارها بمزاولة الانتاج السمكي     </t>
  </si>
  <si>
    <t>Production Total</t>
  </si>
  <si>
    <t xml:space="preserve"> </t>
  </si>
  <si>
    <t xml:space="preserve">حجم العلبة 180 جرام </t>
  </si>
  <si>
    <r>
      <t xml:space="preserve">أسماك السطح 
</t>
    </r>
    <r>
      <rPr>
        <b/>
        <sz val="14"/>
        <rFont val="Arial"/>
        <family val="2"/>
      </rPr>
      <t xml:space="preserve"> Surface Fish</t>
    </r>
  </si>
  <si>
    <r>
      <t xml:space="preserve">أسماك أعماق
</t>
    </r>
    <r>
      <rPr>
        <b/>
        <sz val="14"/>
        <rFont val="Arial"/>
        <family val="2"/>
      </rPr>
      <t xml:space="preserve"> Depth Fish </t>
    </r>
  </si>
  <si>
    <r>
      <t xml:space="preserve">شروخ 
</t>
    </r>
    <r>
      <rPr>
        <b/>
        <sz val="14"/>
        <rFont val="Arial"/>
        <family val="2"/>
      </rPr>
      <t>Lobster</t>
    </r>
  </si>
  <si>
    <r>
      <t xml:space="preserve">جمبري
</t>
    </r>
    <r>
      <rPr>
        <b/>
        <sz val="14"/>
        <rFont val="Arial"/>
        <family val="2"/>
      </rPr>
      <t>Peneidae</t>
    </r>
  </si>
  <si>
    <r>
      <t xml:space="preserve">حبار
 </t>
    </r>
    <r>
      <rPr>
        <b/>
        <sz val="14"/>
        <rFont val="Arial"/>
        <family val="2"/>
      </rPr>
      <t xml:space="preserve"> Cuttlefish</t>
    </r>
  </si>
  <si>
    <r>
      <t xml:space="preserve">خيار البحر 
</t>
    </r>
    <r>
      <rPr>
        <b/>
        <sz val="14"/>
        <rFont val="Arial"/>
        <family val="2"/>
      </rPr>
      <t>Sea Cucumber</t>
    </r>
  </si>
  <si>
    <r>
      <t xml:space="preserve">أبو مقص
</t>
    </r>
    <r>
      <rPr>
        <b/>
        <sz val="14"/>
        <rFont val="Arial"/>
        <family val="2"/>
      </rPr>
      <t xml:space="preserve"> Craps</t>
    </r>
  </si>
  <si>
    <r>
      <t xml:space="preserve">اخطبوط 
</t>
    </r>
    <r>
      <rPr>
        <b/>
        <sz val="14"/>
        <rFont val="Arial"/>
        <family val="2"/>
      </rPr>
      <t xml:space="preserve"> Octopus</t>
    </r>
  </si>
  <si>
    <r>
      <t xml:space="preserve">أنواع أخرى
</t>
    </r>
    <r>
      <rPr>
        <b/>
        <sz val="14"/>
        <rFont val="Arial"/>
        <family val="2"/>
      </rPr>
      <t>Other Kinds</t>
    </r>
  </si>
  <si>
    <r>
      <t xml:space="preserve">الإجمالي      </t>
    </r>
    <r>
      <rPr>
        <b/>
        <sz val="14"/>
        <rFont val="Arial"/>
        <family val="2"/>
      </rPr>
      <t>The Total</t>
    </r>
    <r>
      <rPr>
        <b/>
        <sz val="15"/>
        <rFont val="Arial"/>
        <family val="2"/>
      </rPr>
      <t xml:space="preserve"> </t>
    </r>
  </si>
  <si>
    <r>
      <t xml:space="preserve">كمية </t>
    </r>
    <r>
      <rPr>
        <b/>
        <sz val="14"/>
        <rFont val="Arial"/>
        <family val="2"/>
      </rPr>
      <t>Quantity</t>
    </r>
  </si>
  <si>
    <r>
      <t xml:space="preserve">قيمة
</t>
    </r>
    <r>
      <rPr>
        <b/>
        <sz val="14"/>
        <rFont val="Arial"/>
        <family val="2"/>
      </rPr>
      <t>Value</t>
    </r>
  </si>
  <si>
    <r>
      <t xml:space="preserve">قيمة
</t>
    </r>
    <r>
      <rPr>
        <b/>
        <sz val="13"/>
        <rFont val="Arial"/>
        <family val="2"/>
      </rPr>
      <t>Value</t>
    </r>
  </si>
  <si>
    <r>
      <t xml:space="preserve">كمية
</t>
    </r>
    <r>
      <rPr>
        <b/>
        <sz val="13"/>
        <rFont val="Arial"/>
        <family val="2"/>
      </rPr>
      <t>Quantity</t>
    </r>
  </si>
  <si>
    <t>الكمية
Quantity</t>
  </si>
  <si>
    <t>القيمة
Value</t>
  </si>
  <si>
    <t>اسم الجمعية
  Name of Society</t>
  </si>
  <si>
    <t xml:space="preserve">جدول رقم (2) كمية وقيمةالانتاج من الأسماك والأحياء البحرية الأخرى المصطادة (الصيد التقليدي والصناعي) حسب المحافظات الساحلية والمؤسسات والشركات لعام  2012م  </t>
  </si>
  <si>
    <t>جدول رقم ( 6 )  كمية وقيمة الإنتاج من الصيد الصناعي لعام 2012م</t>
  </si>
  <si>
    <t>جدول رقم (5)  كمية وقيمة الانتاج من الأسماك والأحياء البحرية الأخرى المصطادة (الصيد التقليدي) حسب الجمعيات  لعام 2012م</t>
  </si>
  <si>
    <t>كمية وقيمة الانتاج من الأسماك والأحياء البحرية الأخرى المصطادة (الصيد التقليدي) حسب الجمعيات  لعام 2012م</t>
  </si>
  <si>
    <t>كمية وقيمة الإنتاج من الصيد الصناعي لعام 2012م</t>
  </si>
  <si>
    <t>جدول رقم  (7) كمية وقيمة الإنتاج من الأسماك المعلبة لعام 2012م</t>
  </si>
  <si>
    <t>كمية وقيمة الإنتاج من الأسماك المعلبة لعام 2012م</t>
  </si>
  <si>
    <r>
      <t xml:space="preserve">(   Quantity per (1000 tins) - Value(In million of rials) </t>
    </r>
    <r>
      <rPr>
        <b/>
        <u val="single"/>
        <sz val="13"/>
        <rFont val="Arial"/>
        <family val="2"/>
      </rPr>
      <t xml:space="preserve">   (الكمية بالف علبة - القيمة بالمليون ريال)</t>
    </r>
  </si>
  <si>
    <t xml:space="preserve">The Can Size is180 g m. </t>
  </si>
  <si>
    <t>اسم الجمعية 
Name of Society</t>
  </si>
  <si>
    <t xml:space="preserve">جدول رقم (1) كمية وقيمة الانتاج من الاسماك والاحياء البحريه الأخرى المصطاده (الصيد التقليدي والصناعي) بحسب النوع لعام 2012م </t>
  </si>
  <si>
    <t>جدول رقم (8) عدد الجمعيات التعاونية السمكية والصيادين والقوارب في المحافظات وجزيرة سقطرى لعام 2012م</t>
  </si>
  <si>
    <t>عدد الجمعيات التعاونية السمكية والصيادين والقوارب في المحافظات وجزيرة سقطرى لعام 2012م</t>
  </si>
  <si>
    <t>Quantity and Value of production of fish and other marine life caught (traditional and industrial fishing) by type in 2012</t>
  </si>
  <si>
    <t>Number of Fish Cooperative Societies, Fishermen and Boats in the Governorates and Socatra Island: 2012</t>
  </si>
  <si>
    <t>جدول رقم  (3) كمية وقيمة الانتاج من الاسماك والأحياء البحرية الأخرى المصطادة من الصيد التقليدي والصناعي حسب النوع والمحافظات للعام 2012 م</t>
  </si>
  <si>
    <t>Table No. (8) Number of Fish Cooperative Societies, Fishermen and Boats in the Governorates and Socatra Island: 2012</t>
  </si>
  <si>
    <t xml:space="preserve">كمية وقيمة الانتاج من الأسماك والأحياء البحرية الأخرى المصطادة ( الصيد التقليدي  ) حسب المحافظات الساحلية والمؤسسات والشركات   لعام 2012م </t>
  </si>
  <si>
    <t>كمية وقيمة الانتاج من الاسماك والأحياء البحرية الأخرى المصطادة من الصيد التقليدي والصناعي حسب النوع والمحافظات للعام 2012 م</t>
  </si>
  <si>
    <t xml:space="preserve"> كمية وقيمة الانتاج من الأسماك والأحياء البحرية الأخرى المصطادة (الصيد التقليدي والصناعي) حسب المحافظات الساحلية والمؤسسات والشركات لعام  2012م  </t>
  </si>
  <si>
    <t xml:space="preserve">كمية وقيمة الانتاج من الاسماك والاحياء البحريه الأخرى المصطاده (الصيد التقليدي والصناعي) بحسب النوع لعام 2012م </t>
  </si>
  <si>
    <r>
      <t xml:space="preserve">Many of Fish societies don't send their data on a regular  basis to the Ministry and its offices in governorates despite of their continous fishing activity.                                                                                                                                                                                         </t>
    </r>
    <r>
      <rPr>
        <b/>
        <sz val="10"/>
        <color indexed="62"/>
        <rFont val="Arial"/>
        <family val="2"/>
      </rPr>
      <t xml:space="preserve">                </t>
    </r>
  </si>
  <si>
    <t>Table No. (7) Quantity and value of production of canned fish: 2012</t>
  </si>
  <si>
    <t>Table No. (6)  Quantity and value of production of industrial fishing: 2012</t>
  </si>
  <si>
    <t>Table No. (5)  Quantity and value of production of fish and other marine life caught (traditional fishing) by associations: 2012</t>
  </si>
  <si>
    <t>Table No. (5) Quantity and value of production of fish and other marine life caught (traditional fishing) by associations: 2012</t>
  </si>
  <si>
    <t>Table No. (4) Quantity and Value of production of fish and other marine life caught (traditional fishing) by the coastal provinces, institutions and companies: 2012</t>
  </si>
  <si>
    <t>Table No. (3)  Quantity and Value of  production of fish and other marine life caught from traditional and industrial fishing by type and governorate: 2012</t>
  </si>
  <si>
    <t>Table No. (2) Quantity and Value of  production of fish and other marine life caught (traditional and industrial fishing) by the coastal provinces, institutions and companies:  2012</t>
  </si>
  <si>
    <t>Table No. (1)  Quantity and Value of  production of fish and other marine life caught (traditional and industrial fishing) by type: 2012</t>
  </si>
  <si>
    <t>Quantity and Value of  production of fish and other marine life caught (traditional and industrial fishing) by the coastal provinces, institutions and companies: 2012</t>
  </si>
  <si>
    <t>Quantity and Value of  production of fish and other marine life caught from traditional and industrial fishing by type and governorate: 2012</t>
  </si>
  <si>
    <t>Quantity and Value of  Prod. Fish and other marine life caught (traditional fishing) by the coastal provinces, institutions and companies: 2012</t>
  </si>
  <si>
    <t>Quantity and value of production of fish and other marine life caught (traditional fishing) by associations: 2012</t>
  </si>
  <si>
    <t>Quantity and value of production of industrial fishing: 2012</t>
  </si>
  <si>
    <t>Quantity and value of production of canned fish: 2012</t>
  </si>
  <si>
    <t>Charcoal Grouper</t>
  </si>
  <si>
    <t>Snapper</t>
  </si>
  <si>
    <t>King fish</t>
  </si>
  <si>
    <t>Little Tuna</t>
  </si>
  <si>
    <t xml:space="preserve">جدول رقم (4) كمية وقيمة الانتاج من الأسماك والأحياء البحرية الأخرى المصطادة (الصيد التقليدي) حسب المحافظات الساحلية والمؤسسات والشركات لعام 2012م </t>
  </si>
  <si>
    <t>تابع جدول رقم (5) كمية وقيمةالانتاج من الأسماك والأحياء البحرية الأخرى المصطادة (الصيد التقليدي)
 حسب الجمعيات  لعام 2012م</t>
  </si>
  <si>
    <t>تابع جدول رقم (5)  كمية وقيمةالانتاج من الأسماك والأحياء البحرية الأخرى المصطادة (الصيد التقليدي) 
حسب الجمعيات  لعام 2012م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</si>
</sst>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0.0_)"/>
    <numFmt numFmtId="193" formatCode="#,##0.000"/>
    <numFmt numFmtId="194" formatCode="_-* #,##0_-;_-* #,##0\-;_-* &quot;-&quot;??_-;_-@_-"/>
    <numFmt numFmtId="195" formatCode="_-* #,##0.000_-;_-* #,##0.000\-;_-* &quot;-&quot;??_-;_-@_-"/>
    <numFmt numFmtId="196" formatCode="#,##0.0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&quot;نعم&quot;\,\ &quot;نعم&quot;\,\ &quot;لا&quot;"/>
    <numFmt numFmtId="204" formatCode="&quot;True&quot;;&quot;True&quot;;&quot;False&quot;"/>
    <numFmt numFmtId="205" formatCode="&quot;تشغيل&quot;\,\ &quot;تشغيل&quot;\,\ &quot;إيقاف تشغيل&quot;"/>
    <numFmt numFmtId="206" formatCode="[$€-2]\ #,##0.00_);[Red]\([$€-2]\ #,##0.00\)"/>
  </numFmts>
  <fonts count="66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indexed="5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MS Sans Serif"/>
      <family val="2"/>
    </font>
    <font>
      <b/>
      <sz val="10"/>
      <color indexed="62"/>
      <name val="Arial"/>
      <family val="2"/>
    </font>
    <font>
      <b/>
      <u val="single"/>
      <sz val="13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vertAlign val="superscript"/>
      <sz val="2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6" applyNumberFormat="0" applyFill="0" applyAlignment="0" applyProtection="0"/>
    <xf numFmtId="0" fontId="6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7" applyNumberFormat="0" applyFont="0" applyAlignment="0" applyProtection="0"/>
    <xf numFmtId="0" fontId="63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0" fillId="29" borderId="0" xfId="0" applyFill="1" applyAlignment="1">
      <alignment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0" fontId="10" fillId="29" borderId="0" xfId="0" applyFont="1" applyFill="1" applyAlignment="1">
      <alignment horizontal="center" vertical="center"/>
    </xf>
    <xf numFmtId="0" fontId="4" fillId="29" borderId="0" xfId="58" applyFont="1" applyFill="1" applyBorder="1" applyAlignment="1">
      <alignment horizontal="center" vertical="center" wrapText="1"/>
      <protection/>
    </xf>
    <xf numFmtId="0" fontId="3" fillId="29" borderId="0" xfId="0" applyFont="1" applyFill="1" applyAlignment="1">
      <alignment vertical="center" wrapText="1"/>
    </xf>
    <xf numFmtId="3" fontId="3" fillId="29" borderId="0" xfId="0" applyNumberFormat="1" applyFont="1" applyFill="1" applyAlignment="1">
      <alignment vertical="center" wrapText="1"/>
    </xf>
    <xf numFmtId="3" fontId="5" fillId="29" borderId="0" xfId="0" applyNumberFormat="1" applyFont="1" applyFill="1" applyAlignment="1">
      <alignment vertical="center" wrapText="1"/>
    </xf>
    <xf numFmtId="0" fontId="3" fillId="29" borderId="0" xfId="0" applyFont="1" applyFill="1" applyBorder="1" applyAlignment="1">
      <alignment horizontal="left" vertical="center"/>
    </xf>
    <xf numFmtId="0" fontId="3" fillId="29" borderId="0" xfId="0" applyFont="1" applyFill="1" applyBorder="1" applyAlignment="1" applyProtection="1">
      <alignment horizontal="center" vertical="center"/>
      <protection/>
    </xf>
    <xf numFmtId="0" fontId="3" fillId="29" borderId="0" xfId="0" applyFont="1" applyFill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3" fillId="29" borderId="0" xfId="0" applyFont="1" applyFill="1" applyAlignment="1">
      <alignment/>
    </xf>
    <xf numFmtId="0" fontId="12" fillId="29" borderId="0" xfId="0" applyFont="1" applyFill="1" applyAlignment="1">
      <alignment wrapText="1"/>
    </xf>
    <xf numFmtId="0" fontId="4" fillId="8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29" borderId="0" xfId="0" applyFont="1" applyFill="1" applyBorder="1" applyAlignment="1" applyProtection="1">
      <alignment horizontal="right" vertical="center"/>
      <protection/>
    </xf>
    <xf numFmtId="0" fontId="10" fillId="29" borderId="0" xfId="0" applyFont="1" applyFill="1" applyBorder="1" applyAlignment="1" applyProtection="1">
      <alignment horizontal="left" vertical="center"/>
      <protection/>
    </xf>
    <xf numFmtId="0" fontId="13" fillId="29" borderId="0" xfId="0" applyFont="1" applyFill="1" applyBorder="1" applyAlignment="1" applyProtection="1">
      <alignment horizontal="left"/>
      <protection/>
    </xf>
    <xf numFmtId="0" fontId="5" fillId="29" borderId="11" xfId="0" applyFont="1" applyFill="1" applyBorder="1" applyAlignment="1">
      <alignment vertical="center" wrapText="1"/>
    </xf>
    <xf numFmtId="0" fontId="10" fillId="29" borderId="12" xfId="58" applyFont="1" applyFill="1" applyBorder="1" applyAlignment="1">
      <alignment horizontal="left" wrapText="1"/>
      <protection/>
    </xf>
    <xf numFmtId="0" fontId="13" fillId="8" borderId="13" xfId="0" applyFont="1" applyFill="1" applyBorder="1" applyAlignment="1">
      <alignment horizontal="center" vertical="center"/>
    </xf>
    <xf numFmtId="0" fontId="0" fillId="29" borderId="0" xfId="0" applyFill="1" applyBorder="1" applyAlignment="1">
      <alignment/>
    </xf>
    <xf numFmtId="3" fontId="4" fillId="30" borderId="14" xfId="58" applyNumberFormat="1" applyFont="1" applyFill="1" applyBorder="1" applyAlignment="1">
      <alignment vertical="center" wrapText="1"/>
      <protection/>
    </xf>
    <xf numFmtId="0" fontId="4" fillId="8" borderId="10" xfId="58" applyFont="1" applyFill="1" applyBorder="1" applyAlignment="1">
      <alignment horizontal="center" vertical="center" wrapText="1"/>
      <protection/>
    </xf>
    <xf numFmtId="3" fontId="4" fillId="30" borderId="15" xfId="0" applyNumberFormat="1" applyFont="1" applyFill="1" applyBorder="1" applyAlignment="1" applyProtection="1" quotePrefix="1">
      <alignment horizontal="center" vertical="center" wrapText="1"/>
      <protection/>
    </xf>
    <xf numFmtId="3" fontId="15" fillId="8" borderId="13" xfId="0" applyNumberFormat="1" applyFont="1" applyFill="1" applyBorder="1" applyAlignment="1" applyProtection="1" quotePrefix="1">
      <alignment horizontal="center" vertical="center" wrapText="1"/>
      <protection/>
    </xf>
    <xf numFmtId="3" fontId="15" fillId="8" borderId="10" xfId="0" applyNumberFormat="1" applyFont="1" applyFill="1" applyBorder="1" applyAlignment="1" applyProtection="1">
      <alignment horizontal="center" vertical="center" wrapText="1"/>
      <protection/>
    </xf>
    <xf numFmtId="3" fontId="15" fillId="8" borderId="10" xfId="58" applyNumberFormat="1" applyFont="1" applyFill="1" applyBorder="1" applyAlignment="1">
      <alignment horizontal="center" vertical="center" wrapText="1"/>
      <protection/>
    </xf>
    <xf numFmtId="0" fontId="6" fillId="8" borderId="16" xfId="0" applyFont="1" applyFill="1" applyBorder="1" applyAlignment="1">
      <alignment horizontal="center" vertical="center" shrinkToFit="1"/>
    </xf>
    <xf numFmtId="0" fontId="6" fillId="8" borderId="16" xfId="0" applyFont="1" applyFill="1" applyBorder="1" applyAlignment="1">
      <alignment horizontal="center" vertical="center"/>
    </xf>
    <xf numFmtId="0" fontId="0" fillId="29" borderId="0" xfId="0" applyFont="1" applyFill="1" applyBorder="1" applyAlignment="1">
      <alignment/>
    </xf>
    <xf numFmtId="0" fontId="21" fillId="29" borderId="0" xfId="0" applyFont="1" applyFill="1" applyAlignment="1">
      <alignment/>
    </xf>
    <xf numFmtId="0" fontId="21" fillId="29" borderId="0" xfId="0" applyFont="1" applyFill="1" applyBorder="1" applyAlignment="1">
      <alignment/>
    </xf>
    <xf numFmtId="0" fontId="4" fillId="29" borderId="0" xfId="0" applyFont="1" applyFill="1" applyAlignment="1">
      <alignment horizontal="left"/>
    </xf>
    <xf numFmtId="0" fontId="12" fillId="0" borderId="0" xfId="0" applyFont="1" applyAlignment="1">
      <alignment wrapText="1"/>
    </xf>
    <xf numFmtId="0" fontId="12" fillId="29" borderId="0" xfId="0" applyFont="1" applyFill="1" applyAlignment="1">
      <alignment horizontal="center" wrapText="1"/>
    </xf>
    <xf numFmtId="0" fontId="0" fillId="29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29" borderId="0" xfId="0" applyFont="1" applyFill="1" applyAlignment="1">
      <alignment wrapText="1"/>
    </xf>
    <xf numFmtId="0" fontId="4" fillId="8" borderId="13" xfId="0" applyFont="1" applyFill="1" applyBorder="1" applyAlignment="1" applyProtection="1">
      <alignment horizontal="center" vertical="center"/>
      <protection/>
    </xf>
    <xf numFmtId="0" fontId="4" fillId="29" borderId="0" xfId="0" applyFont="1" applyFill="1" applyBorder="1" applyAlignment="1" applyProtection="1">
      <alignment horizontal="right"/>
      <protection/>
    </xf>
    <xf numFmtId="0" fontId="21" fillId="29" borderId="0" xfId="0" applyFont="1" applyFill="1" applyAlignment="1">
      <alignment wrapText="1"/>
    </xf>
    <xf numFmtId="0" fontId="10" fillId="29" borderId="0" xfId="0" applyFont="1" applyFill="1" applyBorder="1" applyAlignment="1">
      <alignment horizontal="center"/>
    </xf>
    <xf numFmtId="3" fontId="0" fillId="29" borderId="0" xfId="0" applyNumberFormat="1" applyFill="1" applyBorder="1" applyAlignment="1">
      <alignment/>
    </xf>
    <xf numFmtId="3" fontId="7" fillId="29" borderId="0" xfId="0" applyNumberFormat="1" applyFont="1" applyFill="1" applyBorder="1" applyAlignment="1">
      <alignment horizontal="center" vertical="center" shrinkToFit="1"/>
    </xf>
    <xf numFmtId="1" fontId="7" fillId="29" borderId="0" xfId="0" applyNumberFormat="1" applyFont="1" applyFill="1" applyBorder="1" applyAlignment="1">
      <alignment horizontal="center" vertical="center"/>
    </xf>
    <xf numFmtId="3" fontId="13" fillId="29" borderId="10" xfId="0" applyNumberFormat="1" applyFont="1" applyFill="1" applyBorder="1" applyAlignment="1">
      <alignment horizontal="center" vertical="center" shrinkToFit="1"/>
    </xf>
    <xf numFmtId="3" fontId="13" fillId="8" borderId="10" xfId="0" applyNumberFormat="1" applyFont="1" applyFill="1" applyBorder="1" applyAlignment="1">
      <alignment horizontal="center" vertical="center" shrinkToFit="1"/>
    </xf>
    <xf numFmtId="3" fontId="13" fillId="30" borderId="10" xfId="0" applyNumberFormat="1" applyFont="1" applyFill="1" applyBorder="1" applyAlignment="1">
      <alignment horizontal="center" vertical="center" shrinkToFit="1"/>
    </xf>
    <xf numFmtId="0" fontId="13" fillId="29" borderId="10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vertical="top" wrapText="1"/>
    </xf>
    <xf numFmtId="0" fontId="23" fillId="29" borderId="0" xfId="0" applyFont="1" applyFill="1" applyBorder="1" applyAlignment="1">
      <alignment vertical="top" wrapText="1"/>
    </xf>
    <xf numFmtId="0" fontId="22" fillId="29" borderId="12" xfId="58" applyFont="1" applyFill="1" applyBorder="1" applyAlignment="1">
      <alignment vertical="center" wrapText="1"/>
      <protection/>
    </xf>
    <xf numFmtId="0" fontId="13" fillId="8" borderId="1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top" wrapText="1"/>
    </xf>
    <xf numFmtId="0" fontId="22" fillId="29" borderId="12" xfId="58" applyFont="1" applyFill="1" applyBorder="1" applyAlignment="1">
      <alignment horizontal="center" vertical="center" wrapText="1"/>
      <protection/>
    </xf>
    <xf numFmtId="0" fontId="0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0" fillId="0" borderId="0" xfId="0" applyFont="1" applyAlignment="1">
      <alignment/>
    </xf>
    <xf numFmtId="0" fontId="3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8" borderId="10" xfId="0" applyNumberFormat="1" applyFont="1" applyFill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0" fillId="0" borderId="0" xfId="0" applyFont="1" applyAlignment="1">
      <alignment/>
    </xf>
    <xf numFmtId="0" fontId="4" fillId="29" borderId="17" xfId="0" applyFont="1" applyFill="1" applyBorder="1" applyAlignment="1">
      <alignment horizontal="center" vertical="center" wrapText="1"/>
    </xf>
    <xf numFmtId="0" fontId="4" fillId="29" borderId="17" xfId="0" applyFont="1" applyFill="1" applyBorder="1" applyAlignment="1">
      <alignment horizontal="center" vertical="center"/>
    </xf>
    <xf numFmtId="0" fontId="4" fillId="29" borderId="17" xfId="0" applyFont="1" applyFill="1" applyBorder="1" applyAlignment="1">
      <alignment horizontal="center" vertical="center" wrapText="1" shrinkToFit="1"/>
    </xf>
    <xf numFmtId="3" fontId="3" fillId="8" borderId="10" xfId="0" applyNumberFormat="1" applyFont="1" applyFill="1" applyBorder="1" applyAlignment="1">
      <alignment horizontal="center" vertical="center" shrinkToFit="1"/>
    </xf>
    <xf numFmtId="0" fontId="6" fillId="29" borderId="0" xfId="0" applyFont="1" applyFill="1" applyBorder="1" applyAlignment="1">
      <alignment vertical="center"/>
    </xf>
    <xf numFmtId="0" fontId="0" fillId="29" borderId="0" xfId="0" applyFont="1" applyFill="1" applyAlignment="1">
      <alignment/>
    </xf>
    <xf numFmtId="0" fontId="0" fillId="0" borderId="0" xfId="0" applyFont="1" applyAlignment="1">
      <alignment/>
    </xf>
    <xf numFmtId="3" fontId="0" fillId="29" borderId="0" xfId="0" applyNumberFormat="1" applyFont="1" applyFill="1" applyAlignment="1">
      <alignment horizontal="center"/>
    </xf>
    <xf numFmtId="0" fontId="6" fillId="8" borderId="16" xfId="0" applyFont="1" applyFill="1" applyBorder="1" applyAlignment="1">
      <alignment horizontal="center" vertical="center" shrinkToFit="1"/>
    </xf>
    <xf numFmtId="0" fontId="6" fillId="8" borderId="1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" fillId="8" borderId="10" xfId="58" applyFont="1" applyFill="1" applyBorder="1" applyAlignment="1">
      <alignment horizontal="right" vertical="center" wrapText="1" indent="1"/>
      <protection/>
    </xf>
    <xf numFmtId="3" fontId="3" fillId="29" borderId="18" xfId="0" applyNumberFormat="1" applyFont="1" applyFill="1" applyBorder="1" applyAlignment="1">
      <alignment horizontal="center" vertical="center"/>
    </xf>
    <xf numFmtId="3" fontId="3" fillId="29" borderId="19" xfId="0" applyNumberFormat="1" applyFont="1" applyFill="1" applyBorder="1" applyAlignment="1">
      <alignment horizontal="center" vertical="center"/>
    </xf>
    <xf numFmtId="3" fontId="3" fillId="29" borderId="20" xfId="0" applyNumberFormat="1" applyFont="1" applyFill="1" applyBorder="1" applyAlignment="1">
      <alignment horizontal="center" vertical="center"/>
    </xf>
    <xf numFmtId="3" fontId="3" fillId="29" borderId="21" xfId="0" applyNumberFormat="1" applyFont="1" applyFill="1" applyBorder="1" applyAlignment="1">
      <alignment horizontal="center" vertical="center" shrinkToFit="1"/>
    </xf>
    <xf numFmtId="3" fontId="3" fillId="29" borderId="22" xfId="0" applyNumberFormat="1" applyFont="1" applyFill="1" applyBorder="1" applyAlignment="1">
      <alignment horizontal="center" vertical="center" shrinkToFit="1"/>
    </xf>
    <xf numFmtId="3" fontId="3" fillId="29" borderId="23" xfId="0" applyNumberFormat="1" applyFont="1" applyFill="1" applyBorder="1" applyAlignment="1">
      <alignment horizontal="center" vertical="center" shrinkToFit="1"/>
    </xf>
    <xf numFmtId="0" fontId="2" fillId="8" borderId="13" xfId="58" applyFont="1" applyFill="1" applyBorder="1" applyAlignment="1">
      <alignment horizontal="right" vertical="center" wrapText="1" indent="1"/>
      <protection/>
    </xf>
    <xf numFmtId="0" fontId="15" fillId="8" borderId="13" xfId="58" applyFont="1" applyFill="1" applyBorder="1" applyAlignment="1">
      <alignment horizontal="center" vertical="center" wrapText="1"/>
      <protection/>
    </xf>
    <xf numFmtId="0" fontId="10" fillId="8" borderId="13" xfId="58" applyFont="1" applyFill="1" applyBorder="1" applyAlignment="1">
      <alignment horizontal="right" vertical="center" wrapText="1"/>
      <protection/>
    </xf>
    <xf numFmtId="0" fontId="15" fillId="8" borderId="24" xfId="58" applyFont="1" applyFill="1" applyBorder="1" applyAlignment="1">
      <alignment horizontal="right" vertical="center" wrapText="1"/>
      <protection/>
    </xf>
    <xf numFmtId="0" fontId="10" fillId="8" borderId="24" xfId="58" applyFont="1" applyFill="1" applyBorder="1" applyAlignment="1">
      <alignment horizontal="left" vertical="center" wrapText="1"/>
      <protection/>
    </xf>
    <xf numFmtId="0" fontId="15" fillId="8" borderId="16" xfId="58" applyFont="1" applyFill="1" applyBorder="1" applyAlignment="1">
      <alignment horizontal="right" vertical="center" wrapText="1"/>
      <protection/>
    </xf>
    <xf numFmtId="0" fontId="10" fillId="8" borderId="16" xfId="58" applyFont="1" applyFill="1" applyBorder="1" applyAlignment="1">
      <alignment horizontal="left" vertical="center" wrapText="1"/>
      <protection/>
    </xf>
    <xf numFmtId="0" fontId="3" fillId="29" borderId="0" xfId="0" applyFont="1" applyFill="1" applyBorder="1" applyAlignment="1">
      <alignment/>
    </xf>
    <xf numFmtId="0" fontId="3" fillId="29" borderId="0" xfId="0" applyFont="1" applyFill="1" applyBorder="1" applyAlignment="1">
      <alignment/>
    </xf>
    <xf numFmtId="0" fontId="3" fillId="29" borderId="0" xfId="0" applyFont="1" applyFill="1" applyBorder="1" applyAlignment="1">
      <alignment/>
    </xf>
    <xf numFmtId="0" fontId="25" fillId="29" borderId="12" xfId="58" applyFont="1" applyFill="1" applyBorder="1" applyAlignment="1">
      <alignment horizontal="center" vertical="center" wrapText="1"/>
      <protection/>
    </xf>
    <xf numFmtId="0" fontId="25" fillId="29" borderId="0" xfId="58" applyFont="1" applyFill="1" applyBorder="1" applyAlignment="1">
      <alignment horizontal="center" vertical="center" wrapText="1"/>
      <protection/>
    </xf>
    <xf numFmtId="0" fontId="10" fillId="8" borderId="10" xfId="58" applyFont="1" applyFill="1" applyBorder="1" applyAlignment="1">
      <alignment horizontal="left" vertical="center" wrapText="1" indent="1"/>
      <protection/>
    </xf>
    <xf numFmtId="0" fontId="10" fillId="8" borderId="13" xfId="58" applyFont="1" applyFill="1" applyBorder="1" applyAlignment="1">
      <alignment horizontal="left" vertical="center" wrapText="1" indent="1"/>
      <protection/>
    </xf>
    <xf numFmtId="0" fontId="3" fillId="29" borderId="0" xfId="0" applyFont="1" applyFill="1" applyAlignment="1">
      <alignment/>
    </xf>
    <xf numFmtId="0" fontId="3" fillId="29" borderId="0" xfId="0" applyFont="1" applyFill="1" applyAlignment="1">
      <alignment/>
    </xf>
    <xf numFmtId="0" fontId="3" fillId="29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 shrinkToFit="1"/>
    </xf>
    <xf numFmtId="0" fontId="3" fillId="8" borderId="25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3" fontId="13" fillId="29" borderId="21" xfId="0" applyNumberFormat="1" applyFont="1" applyFill="1" applyBorder="1" applyAlignment="1">
      <alignment horizontal="center" vertical="center" shrinkToFit="1"/>
    </xf>
    <xf numFmtId="3" fontId="13" fillId="29" borderId="22" xfId="0" applyNumberFormat="1" applyFont="1" applyFill="1" applyBorder="1" applyAlignment="1">
      <alignment horizontal="center" vertical="center" shrinkToFit="1"/>
    </xf>
    <xf numFmtId="3" fontId="13" fillId="29" borderId="23" xfId="0" applyNumberFormat="1" applyFont="1" applyFill="1" applyBorder="1" applyAlignment="1">
      <alignment horizontal="center" vertical="center" shrinkToFit="1"/>
    </xf>
    <xf numFmtId="0" fontId="4" fillId="29" borderId="12" xfId="0" applyFont="1" applyFill="1" applyBorder="1" applyAlignment="1">
      <alignment/>
    </xf>
    <xf numFmtId="0" fontId="4" fillId="29" borderId="0" xfId="0" applyFont="1" applyFill="1" applyAlignment="1">
      <alignment horizontal="right"/>
    </xf>
    <xf numFmtId="0" fontId="4" fillId="29" borderId="0" xfId="0" applyFont="1" applyFill="1" applyBorder="1" applyAlignment="1">
      <alignment horizontal="center" wrapText="1"/>
    </xf>
    <xf numFmtId="0" fontId="4" fillId="29" borderId="12" xfId="0" applyFont="1" applyFill="1" applyBorder="1" applyAlignment="1">
      <alignment horizontal="left"/>
    </xf>
    <xf numFmtId="0" fontId="4" fillId="29" borderId="0" xfId="0" applyFont="1" applyFill="1" applyBorder="1" applyAlignment="1">
      <alignment/>
    </xf>
    <xf numFmtId="3" fontId="3" fillId="29" borderId="0" xfId="0" applyNumberFormat="1" applyFont="1" applyFill="1" applyAlignment="1">
      <alignment/>
    </xf>
    <xf numFmtId="0" fontId="3" fillId="29" borderId="0" xfId="0" applyFont="1" applyFill="1" applyAlignment="1">
      <alignment/>
    </xf>
    <xf numFmtId="0" fontId="3" fillId="0" borderId="0" xfId="0" applyFont="1" applyAlignment="1">
      <alignment/>
    </xf>
    <xf numFmtId="0" fontId="4" fillId="29" borderId="0" xfId="0" applyFont="1" applyFill="1" applyAlignment="1">
      <alignment wrapText="1"/>
    </xf>
    <xf numFmtId="0" fontId="3" fillId="29" borderId="0" xfId="0" applyFont="1" applyFill="1" applyAlignment="1">
      <alignment wrapText="1"/>
    </xf>
    <xf numFmtId="0" fontId="4" fillId="29" borderId="0" xfId="0" applyFont="1" applyFill="1" applyBorder="1" applyAlignment="1">
      <alignment/>
    </xf>
    <xf numFmtId="0" fontId="3" fillId="29" borderId="0" xfId="0" applyFont="1" applyFill="1" applyAlignment="1">
      <alignment wrapText="1"/>
    </xf>
    <xf numFmtId="3" fontId="3" fillId="29" borderId="0" xfId="0" applyNumberFormat="1" applyFont="1" applyFill="1" applyAlignment="1">
      <alignment/>
    </xf>
    <xf numFmtId="0" fontId="4" fillId="29" borderId="0" xfId="0" applyFont="1" applyFill="1" applyAlignment="1">
      <alignment wrapText="1"/>
    </xf>
    <xf numFmtId="0" fontId="4" fillId="29" borderId="0" xfId="0" applyFont="1" applyFill="1" applyAlignment="1">
      <alignment wrapText="1"/>
    </xf>
    <xf numFmtId="0" fontId="3" fillId="29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10" fillId="29" borderId="22" xfId="0" applyNumberFormat="1" applyFont="1" applyFill="1" applyBorder="1" applyAlignment="1">
      <alignment horizontal="center" vertical="center" shrinkToFit="1"/>
    </xf>
    <xf numFmtId="3" fontId="10" fillId="29" borderId="22" xfId="0" applyNumberFormat="1" applyFont="1" applyFill="1" applyBorder="1" applyAlignment="1">
      <alignment horizontal="center" vertical="center" shrinkToFit="1"/>
    </xf>
    <xf numFmtId="0" fontId="10" fillId="29" borderId="0" xfId="0" applyFont="1" applyFill="1" applyBorder="1" applyAlignment="1">
      <alignment horizontal="right"/>
    </xf>
    <xf numFmtId="0" fontId="10" fillId="29" borderId="0" xfId="0" applyFont="1" applyFill="1" applyAlignment="1">
      <alignment/>
    </xf>
    <xf numFmtId="0" fontId="10" fillId="29" borderId="0" xfId="0" applyFont="1" applyFill="1" applyBorder="1" applyAlignment="1">
      <alignment horizontal="left"/>
    </xf>
    <xf numFmtId="0" fontId="10" fillId="29" borderId="0" xfId="0" applyFont="1" applyFill="1" applyBorder="1" applyAlignment="1">
      <alignment/>
    </xf>
    <xf numFmtId="0" fontId="10" fillId="8" borderId="26" xfId="0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shrinkToFit="1"/>
    </xf>
    <xf numFmtId="0" fontId="10" fillId="29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29" borderId="0" xfId="0" applyFont="1" applyFill="1" applyAlignment="1">
      <alignment vertical="top" wrapText="1"/>
    </xf>
    <xf numFmtId="0" fontId="3" fillId="29" borderId="0" xfId="0" applyFont="1" applyFill="1" applyAlignment="1">
      <alignment vertical="top" wrapText="1"/>
    </xf>
    <xf numFmtId="0" fontId="3" fillId="29" borderId="0" xfId="0" applyFont="1" applyFill="1" applyBorder="1" applyAlignment="1">
      <alignment vertical="top" wrapText="1"/>
    </xf>
    <xf numFmtId="0" fontId="10" fillId="29" borderId="18" xfId="0" applyFont="1" applyFill="1" applyBorder="1" applyAlignment="1">
      <alignment horizontal="center" vertical="center" wrapText="1"/>
    </xf>
    <xf numFmtId="3" fontId="10" fillId="29" borderId="21" xfId="0" applyNumberFormat="1" applyFont="1" applyFill="1" applyBorder="1" applyAlignment="1">
      <alignment horizontal="center" vertical="center" shrinkToFit="1"/>
    </xf>
    <xf numFmtId="3" fontId="10" fillId="29" borderId="18" xfId="0" applyNumberFormat="1" applyFont="1" applyFill="1" applyBorder="1" applyAlignment="1">
      <alignment horizontal="center" vertical="center" shrinkToFit="1"/>
    </xf>
    <xf numFmtId="0" fontId="10" fillId="29" borderId="19" xfId="0" applyFont="1" applyFill="1" applyBorder="1" applyAlignment="1">
      <alignment horizontal="center" vertical="center" wrapText="1"/>
    </xf>
    <xf numFmtId="0" fontId="10" fillId="29" borderId="19" xfId="0" applyFont="1" applyFill="1" applyBorder="1" applyAlignment="1">
      <alignment horizontal="center" vertical="center" wrapText="1"/>
    </xf>
    <xf numFmtId="0" fontId="10" fillId="29" borderId="20" xfId="0" applyFont="1" applyFill="1" applyBorder="1" applyAlignment="1">
      <alignment horizontal="center" vertical="center" wrapText="1"/>
    </xf>
    <xf numFmtId="3" fontId="10" fillId="29" borderId="2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29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3" fillId="29" borderId="0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4" fillId="29" borderId="0" xfId="0" applyFont="1" applyFill="1" applyBorder="1" applyAlignment="1">
      <alignment horizontal="right" vertical="top" wrapText="1"/>
    </xf>
    <xf numFmtId="0" fontId="4" fillId="8" borderId="21" xfId="58" applyFont="1" applyFill="1" applyBorder="1" applyAlignment="1">
      <alignment horizontal="right" vertical="center" wrapText="1" indent="1"/>
      <protection/>
    </xf>
    <xf numFmtId="3" fontId="4" fillId="0" borderId="21" xfId="58" applyNumberFormat="1" applyFont="1" applyFill="1" applyBorder="1" applyAlignment="1">
      <alignment horizontal="center" vertical="center" wrapText="1"/>
      <protection/>
    </xf>
    <xf numFmtId="0" fontId="4" fillId="8" borderId="22" xfId="58" applyFont="1" applyFill="1" applyBorder="1" applyAlignment="1">
      <alignment horizontal="right" vertical="center" wrapText="1" indent="1"/>
      <protection/>
    </xf>
    <xf numFmtId="3" fontId="4" fillId="0" borderId="22" xfId="58" applyNumberFormat="1" applyFont="1" applyFill="1" applyBorder="1" applyAlignment="1">
      <alignment horizontal="center" vertical="center" wrapText="1"/>
      <protection/>
    </xf>
    <xf numFmtId="0" fontId="4" fillId="8" borderId="23" xfId="58" applyFont="1" applyFill="1" applyBorder="1" applyAlignment="1">
      <alignment horizontal="right" vertical="center" wrapText="1" indent="1"/>
      <protection/>
    </xf>
    <xf numFmtId="3" fontId="4" fillId="0" borderId="23" xfId="58" applyNumberFormat="1" applyFont="1" applyFill="1" applyBorder="1" applyAlignment="1">
      <alignment horizontal="center" vertical="center" wrapText="1"/>
      <protection/>
    </xf>
    <xf numFmtId="0" fontId="4" fillId="8" borderId="10" xfId="58" applyFont="1" applyFill="1" applyBorder="1" applyAlignment="1">
      <alignment horizontal="right" vertical="center" wrapText="1" indent="1"/>
      <protection/>
    </xf>
    <xf numFmtId="3" fontId="4" fillId="8" borderId="10" xfId="58" applyNumberFormat="1" applyFont="1" applyFill="1" applyBorder="1" applyAlignment="1">
      <alignment horizontal="center" vertical="center" wrapText="1"/>
      <protection/>
    </xf>
    <xf numFmtId="0" fontId="13" fillId="8" borderId="21" xfId="58" applyFont="1" applyFill="1" applyBorder="1" applyAlignment="1">
      <alignment horizontal="left" vertical="center" wrapText="1" indent="1"/>
      <protection/>
    </xf>
    <xf numFmtId="0" fontId="13" fillId="8" borderId="22" xfId="58" applyFont="1" applyFill="1" applyBorder="1" applyAlignment="1">
      <alignment horizontal="left" vertical="center" wrapText="1" indent="1"/>
      <protection/>
    </xf>
    <xf numFmtId="0" fontId="13" fillId="8" borderId="23" xfId="58" applyFont="1" applyFill="1" applyBorder="1" applyAlignment="1">
      <alignment horizontal="left" vertical="center" wrapText="1" indent="1"/>
      <protection/>
    </xf>
    <xf numFmtId="0" fontId="13" fillId="8" borderId="10" xfId="58" applyFont="1" applyFill="1" applyBorder="1" applyAlignment="1">
      <alignment horizontal="left" vertical="center" wrapText="1" indent="1"/>
      <protection/>
    </xf>
    <xf numFmtId="3" fontId="4" fillId="8" borderId="10" xfId="0" applyNumberFormat="1" applyFont="1" applyFill="1" applyBorder="1" applyAlignment="1" applyProtection="1">
      <alignment horizontal="center" vertical="center"/>
      <protection/>
    </xf>
    <xf numFmtId="0" fontId="4" fillId="8" borderId="13" xfId="0" applyFont="1" applyFill="1" applyBorder="1" applyAlignment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  <protection/>
    </xf>
    <xf numFmtId="0" fontId="13" fillId="8" borderId="16" xfId="0" applyFont="1" applyFill="1" applyBorder="1" applyAlignment="1">
      <alignment horizontal="center" vertical="center" wrapText="1" readingOrder="1"/>
    </xf>
    <xf numFmtId="0" fontId="13" fillId="8" borderId="24" xfId="0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>
      <alignment horizontal="center" vertical="center"/>
    </xf>
    <xf numFmtId="3" fontId="4" fillId="29" borderId="28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3" fontId="4" fillId="29" borderId="29" xfId="0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 readingOrder="2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3" fontId="4" fillId="29" borderId="30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5" fillId="29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center" vertical="top" wrapText="1"/>
    </xf>
    <xf numFmtId="0" fontId="0" fillId="0" borderId="0" xfId="57">
      <alignment/>
      <protection/>
    </xf>
    <xf numFmtId="0" fontId="3" fillId="8" borderId="13" xfId="60" applyFont="1" applyFill="1" applyBorder="1" applyAlignment="1">
      <alignment horizontal="center" vertical="center" wrapText="1"/>
      <protection/>
    </xf>
    <xf numFmtId="0" fontId="3" fillId="8" borderId="16" xfId="60" applyFont="1" applyFill="1" applyBorder="1" applyAlignment="1">
      <alignment horizontal="center" vertical="center" wrapText="1"/>
      <protection/>
    </xf>
    <xf numFmtId="0" fontId="0" fillId="0" borderId="0" xfId="59" applyFont="1" applyAlignment="1">
      <alignment vertical="center"/>
      <protection/>
    </xf>
    <xf numFmtId="0" fontId="4" fillId="8" borderId="16" xfId="0" applyFont="1" applyFill="1" applyBorder="1" applyAlignment="1">
      <alignment horizontal="center" vertical="center" shrinkToFit="1"/>
    </xf>
    <xf numFmtId="0" fontId="4" fillId="8" borderId="16" xfId="0" applyFont="1" applyFill="1" applyBorder="1" applyAlignment="1">
      <alignment horizontal="center" vertical="center"/>
    </xf>
    <xf numFmtId="3" fontId="4" fillId="29" borderId="10" xfId="0" applyNumberFormat="1" applyFont="1" applyFill="1" applyBorder="1" applyAlignment="1">
      <alignment horizontal="center" vertical="center" shrinkToFit="1"/>
    </xf>
    <xf numFmtId="0" fontId="3" fillId="29" borderId="0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center" vertical="center"/>
    </xf>
    <xf numFmtId="3" fontId="3" fillId="29" borderId="0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>
      <alignment horizontal="right" vertical="center" readingOrder="2"/>
    </xf>
    <xf numFmtId="0" fontId="13" fillId="29" borderId="0" xfId="0" applyFont="1" applyFill="1" applyBorder="1" applyAlignment="1">
      <alignment horizontal="right" vertical="top" wrapText="1" readingOrder="2"/>
    </xf>
    <xf numFmtId="0" fontId="30" fillId="29" borderId="0" xfId="0" applyFont="1" applyFill="1" applyBorder="1" applyAlignment="1">
      <alignment horizontal="right" vertical="center" readingOrder="2"/>
    </xf>
    <xf numFmtId="0" fontId="10" fillId="29" borderId="12" xfId="58" applyFont="1" applyFill="1" applyBorder="1" applyAlignment="1">
      <alignment wrapText="1"/>
      <protection/>
    </xf>
    <xf numFmtId="3" fontId="10" fillId="29" borderId="0" xfId="0" applyNumberFormat="1" applyFont="1" applyFill="1" applyAlignment="1">
      <alignment vertical="center" wrapText="1"/>
    </xf>
    <xf numFmtId="0" fontId="31" fillId="0" borderId="0" xfId="0" applyFont="1" applyAlignment="1">
      <alignment vertical="center"/>
    </xf>
    <xf numFmtId="3" fontId="4" fillId="8" borderId="10" xfId="0" applyNumberFormat="1" applyFont="1" applyFill="1" applyBorder="1" applyAlignment="1">
      <alignment horizontal="center" vertical="center" shrinkToFit="1"/>
    </xf>
    <xf numFmtId="3" fontId="4" fillId="29" borderId="21" xfId="0" applyNumberFormat="1" applyFont="1" applyFill="1" applyBorder="1" applyAlignment="1">
      <alignment horizontal="center" vertical="center" shrinkToFit="1"/>
    </xf>
    <xf numFmtId="3" fontId="4" fillId="29" borderId="22" xfId="0" applyNumberFormat="1" applyFont="1" applyFill="1" applyBorder="1" applyAlignment="1">
      <alignment horizontal="center" vertical="center" shrinkToFit="1"/>
    </xf>
    <xf numFmtId="3" fontId="4" fillId="29" borderId="23" xfId="0" applyNumberFormat="1" applyFont="1" applyFill="1" applyBorder="1" applyAlignment="1">
      <alignment horizontal="center" vertical="center" shrinkToFit="1"/>
    </xf>
    <xf numFmtId="0" fontId="4" fillId="29" borderId="10" xfId="0" applyFont="1" applyFill="1" applyBorder="1" applyAlignment="1">
      <alignment horizontal="center" vertical="center"/>
    </xf>
    <xf numFmtId="0" fontId="4" fillId="29" borderId="21" xfId="0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0" fontId="4" fillId="29" borderId="23" xfId="0" applyFont="1" applyFill="1" applyBorder="1" applyAlignment="1">
      <alignment horizontal="center" vertical="center"/>
    </xf>
    <xf numFmtId="1" fontId="4" fillId="29" borderId="21" xfId="0" applyNumberFormat="1" applyFont="1" applyFill="1" applyBorder="1" applyAlignment="1">
      <alignment horizontal="center" vertical="center" shrinkToFit="1"/>
    </xf>
    <xf numFmtId="1" fontId="4" fillId="29" borderId="22" xfId="0" applyNumberFormat="1" applyFont="1" applyFill="1" applyBorder="1" applyAlignment="1">
      <alignment horizontal="center" vertical="center" shrinkToFit="1"/>
    </xf>
    <xf numFmtId="1" fontId="4" fillId="29" borderId="23" xfId="0" applyNumberFormat="1" applyFont="1" applyFill="1" applyBorder="1" applyAlignment="1">
      <alignment horizontal="center" vertical="center" shrinkToFit="1"/>
    </xf>
    <xf numFmtId="3" fontId="4" fillId="8" borderId="16" xfId="0" applyNumberFormat="1" applyFont="1" applyFill="1" applyBorder="1" applyAlignment="1">
      <alignment horizontal="center" vertical="center"/>
    </xf>
    <xf numFmtId="0" fontId="4" fillId="29" borderId="26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/>
    </xf>
    <xf numFmtId="0" fontId="13" fillId="29" borderId="21" xfId="0" applyFont="1" applyFill="1" applyBorder="1" applyAlignment="1">
      <alignment horizontal="center" vertical="center" wrapText="1"/>
    </xf>
    <xf numFmtId="0" fontId="13" fillId="29" borderId="22" xfId="0" applyFont="1" applyFill="1" applyBorder="1" applyAlignment="1">
      <alignment horizontal="center" vertical="center" wrapText="1"/>
    </xf>
    <xf numFmtId="0" fontId="13" fillId="29" borderId="23" xfId="0" applyFont="1" applyFill="1" applyBorder="1" applyAlignment="1">
      <alignment horizontal="center" vertical="center" wrapText="1"/>
    </xf>
    <xf numFmtId="3" fontId="13" fillId="29" borderId="21" xfId="0" applyNumberFormat="1" applyFont="1" applyFill="1" applyBorder="1" applyAlignment="1">
      <alignment horizontal="center" vertical="center" wrapText="1"/>
    </xf>
    <xf numFmtId="3" fontId="13" fillId="29" borderId="22" xfId="0" applyNumberFormat="1" applyFont="1" applyFill="1" applyBorder="1" applyAlignment="1">
      <alignment horizontal="center" vertical="center" wrapText="1"/>
    </xf>
    <xf numFmtId="3" fontId="13" fillId="29" borderId="23" xfId="0" applyNumberFormat="1" applyFont="1" applyFill="1" applyBorder="1" applyAlignment="1">
      <alignment horizontal="center" vertical="center" wrapText="1"/>
    </xf>
    <xf numFmtId="3" fontId="13" fillId="29" borderId="10" xfId="0" applyNumberFormat="1" applyFont="1" applyFill="1" applyBorder="1" applyAlignment="1">
      <alignment horizontal="center" vertical="center" wrapText="1"/>
    </xf>
    <xf numFmtId="3" fontId="13" fillId="29" borderId="21" xfId="0" applyNumberFormat="1" applyFont="1" applyFill="1" applyBorder="1" applyAlignment="1">
      <alignment horizontal="center" vertical="center" wrapText="1" shrinkToFit="1"/>
    </xf>
    <xf numFmtId="3" fontId="13" fillId="29" borderId="22" xfId="0" applyNumberFormat="1" applyFont="1" applyFill="1" applyBorder="1" applyAlignment="1">
      <alignment horizontal="center" vertical="center" wrapText="1" shrinkToFit="1"/>
    </xf>
    <xf numFmtId="3" fontId="13" fillId="29" borderId="23" xfId="0" applyNumberFormat="1" applyFont="1" applyFill="1" applyBorder="1" applyAlignment="1">
      <alignment horizontal="center" vertical="center" wrapText="1" shrinkToFit="1"/>
    </xf>
    <xf numFmtId="0" fontId="4" fillId="29" borderId="28" xfId="0" applyFont="1" applyFill="1" applyBorder="1" applyAlignment="1">
      <alignment horizontal="center" vertical="center"/>
    </xf>
    <xf numFmtId="0" fontId="4" fillId="29" borderId="29" xfId="0" applyFont="1" applyFill="1" applyBorder="1" applyAlignment="1">
      <alignment horizontal="center" vertical="center"/>
    </xf>
    <xf numFmtId="0" fontId="4" fillId="29" borderId="30" xfId="0" applyFont="1" applyFill="1" applyBorder="1" applyAlignment="1">
      <alignment horizontal="center" vertical="center"/>
    </xf>
    <xf numFmtId="3" fontId="4" fillId="30" borderId="10" xfId="0" applyNumberFormat="1" applyFont="1" applyFill="1" applyBorder="1" applyAlignment="1">
      <alignment horizontal="center" vertical="center" shrinkToFit="1"/>
    </xf>
    <xf numFmtId="0" fontId="0" fillId="29" borderId="0" xfId="0" applyFont="1" applyFill="1" applyAlignment="1">
      <alignment/>
    </xf>
    <xf numFmtId="0" fontId="0" fillId="0" borderId="0" xfId="0" applyFont="1" applyAlignment="1">
      <alignment/>
    </xf>
    <xf numFmtId="0" fontId="0" fillId="29" borderId="0" xfId="0" applyFont="1" applyFill="1" applyAlignment="1">
      <alignment/>
    </xf>
    <xf numFmtId="0" fontId="0" fillId="29" borderId="0" xfId="0" applyFont="1" applyFill="1" applyBorder="1" applyAlignment="1">
      <alignment/>
    </xf>
    <xf numFmtId="0" fontId="4" fillId="29" borderId="0" xfId="0" applyFont="1" applyFill="1" applyAlignment="1">
      <alignment horizontal="right" vertical="top" wrapText="1" readingOrder="2"/>
    </xf>
    <xf numFmtId="0" fontId="3" fillId="29" borderId="0" xfId="0" applyFont="1" applyFill="1" applyBorder="1" applyAlignment="1">
      <alignment wrapText="1"/>
    </xf>
    <xf numFmtId="0" fontId="13" fillId="0" borderId="21" xfId="60" applyFont="1" applyBorder="1" applyAlignment="1">
      <alignment horizontal="right" vertical="center" wrapText="1" indent="1"/>
      <protection/>
    </xf>
    <xf numFmtId="0" fontId="13" fillId="0" borderId="2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left" vertical="center" wrapText="1" indent="1"/>
      <protection/>
    </xf>
    <xf numFmtId="0" fontId="13" fillId="0" borderId="22" xfId="60" applyFont="1" applyBorder="1" applyAlignment="1">
      <alignment horizontal="right" vertical="center" wrapText="1" indent="1"/>
      <protection/>
    </xf>
    <xf numFmtId="0" fontId="13" fillId="0" borderId="22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left" vertical="center" wrapText="1" indent="1"/>
      <protection/>
    </xf>
    <xf numFmtId="0" fontId="13" fillId="0" borderId="23" xfId="60" applyFont="1" applyBorder="1" applyAlignment="1">
      <alignment horizontal="right" vertical="center" wrapText="1" indent="1"/>
      <protection/>
    </xf>
    <xf numFmtId="0" fontId="13" fillId="0" borderId="23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left" vertical="center" wrapText="1" indent="1"/>
      <protection/>
    </xf>
    <xf numFmtId="3" fontId="3" fillId="30" borderId="10" xfId="0" applyNumberFormat="1" applyFont="1" applyFill="1" applyBorder="1" applyAlignment="1">
      <alignment horizontal="center" vertical="center" shrinkToFit="1"/>
    </xf>
    <xf numFmtId="0" fontId="0" fillId="29" borderId="0" xfId="0" applyFont="1" applyFill="1" applyAlignment="1">
      <alignment vertical="top" wrapText="1"/>
    </xf>
    <xf numFmtId="0" fontId="0" fillId="29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2" fillId="29" borderId="0" xfId="0" applyFont="1" applyFill="1" applyAlignment="1">
      <alignment vertical="center"/>
    </xf>
    <xf numFmtId="0" fontId="2" fillId="8" borderId="21" xfId="58" applyFont="1" applyFill="1" applyBorder="1" applyAlignment="1">
      <alignment horizontal="right" vertical="center" wrapText="1" indent="1"/>
      <protection/>
    </xf>
    <xf numFmtId="3" fontId="15" fillId="0" borderId="21" xfId="0" applyNumberFormat="1" applyFont="1" applyFill="1" applyBorder="1" applyAlignment="1" applyProtection="1" quotePrefix="1">
      <alignment horizontal="center" vertical="center" wrapText="1"/>
      <protection/>
    </xf>
    <xf numFmtId="3" fontId="15" fillId="0" borderId="21" xfId="0" applyNumberFormat="1" applyFont="1" applyFill="1" applyBorder="1" applyAlignment="1" applyProtection="1">
      <alignment horizontal="center" vertical="center" wrapText="1"/>
      <protection/>
    </xf>
    <xf numFmtId="3" fontId="15" fillId="0" borderId="28" xfId="0" applyNumberFormat="1" applyFont="1" applyFill="1" applyBorder="1" applyAlignment="1" applyProtection="1" quotePrefix="1">
      <alignment horizontal="center" vertical="center" wrapText="1"/>
      <protection/>
    </xf>
    <xf numFmtId="0" fontId="10" fillId="8" borderId="21" xfId="58" applyFont="1" applyFill="1" applyBorder="1" applyAlignment="1">
      <alignment horizontal="left" vertical="center" wrapText="1" indent="1"/>
      <protection/>
    </xf>
    <xf numFmtId="0" fontId="2" fillId="8" borderId="22" xfId="58" applyFont="1" applyFill="1" applyBorder="1" applyAlignment="1">
      <alignment horizontal="right" vertical="center" wrapText="1" indent="1"/>
      <protection/>
    </xf>
    <xf numFmtId="3" fontId="15" fillId="0" borderId="22" xfId="0" applyNumberFormat="1" applyFont="1" applyFill="1" applyBorder="1" applyAlignment="1" applyProtection="1" quotePrefix="1">
      <alignment horizontal="center" vertical="center" wrapText="1"/>
      <protection/>
    </xf>
    <xf numFmtId="3" fontId="15" fillId="0" borderId="22" xfId="0" applyNumberFormat="1" applyFont="1" applyFill="1" applyBorder="1" applyAlignment="1" applyProtection="1">
      <alignment horizontal="center" vertical="center" wrapText="1"/>
      <protection/>
    </xf>
    <xf numFmtId="3" fontId="15" fillId="0" borderId="29" xfId="0" applyNumberFormat="1" applyFont="1" applyFill="1" applyBorder="1" applyAlignment="1" applyProtection="1" quotePrefix="1">
      <alignment horizontal="center" vertical="center" wrapText="1"/>
      <protection/>
    </xf>
    <xf numFmtId="0" fontId="10" fillId="8" borderId="22" xfId="58" applyFont="1" applyFill="1" applyBorder="1" applyAlignment="1">
      <alignment horizontal="left" vertical="center" wrapText="1" indent="1"/>
      <protection/>
    </xf>
    <xf numFmtId="0" fontId="2" fillId="8" borderId="23" xfId="58" applyFont="1" applyFill="1" applyBorder="1" applyAlignment="1">
      <alignment horizontal="right" vertical="center" wrapText="1" indent="1"/>
      <protection/>
    </xf>
    <xf numFmtId="3" fontId="15" fillId="0" borderId="23" xfId="0" applyNumberFormat="1" applyFont="1" applyFill="1" applyBorder="1" applyAlignment="1" applyProtection="1" quotePrefix="1">
      <alignment horizontal="center" vertical="center" wrapText="1"/>
      <protection/>
    </xf>
    <xf numFmtId="3" fontId="15" fillId="0" borderId="23" xfId="0" applyNumberFormat="1" applyFont="1" applyFill="1" applyBorder="1" applyAlignment="1" applyProtection="1">
      <alignment horizontal="center" vertical="center" wrapText="1"/>
      <protection/>
    </xf>
    <xf numFmtId="196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8" borderId="23" xfId="58" applyFont="1" applyFill="1" applyBorder="1" applyAlignment="1">
      <alignment horizontal="left" vertical="center" wrapText="1" indent="1"/>
      <protection/>
    </xf>
    <xf numFmtId="0" fontId="13" fillId="8" borderId="16" xfId="0" applyFont="1" applyFill="1" applyBorder="1" applyAlignment="1">
      <alignment horizontal="center" vertical="center" shrinkToFit="1"/>
    </xf>
    <xf numFmtId="0" fontId="13" fillId="8" borderId="16" xfId="0" applyFont="1" applyFill="1" applyBorder="1" applyAlignment="1">
      <alignment horizontal="center" vertical="center"/>
    </xf>
    <xf numFmtId="0" fontId="13" fillId="29" borderId="0" xfId="0" applyFont="1" applyFill="1" applyAlignment="1">
      <alignment vertical="top" wrapText="1"/>
    </xf>
    <xf numFmtId="3" fontId="10" fillId="29" borderId="19" xfId="0" applyNumberFormat="1" applyFont="1" applyFill="1" applyBorder="1" applyAlignment="1">
      <alignment horizontal="center" vertical="center" shrinkToFit="1"/>
    </xf>
    <xf numFmtId="3" fontId="10" fillId="29" borderId="20" xfId="0" applyNumberFormat="1" applyFont="1" applyFill="1" applyBorder="1" applyAlignment="1">
      <alignment horizontal="center" vertical="center" shrinkToFi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 applyProtection="1">
      <alignment horizontal="right" vertical="center"/>
      <protection/>
    </xf>
    <xf numFmtId="0" fontId="4" fillId="8" borderId="13" xfId="0" applyFont="1" applyFill="1" applyBorder="1" applyAlignment="1" applyProtection="1">
      <alignment horizontal="left" indent="1"/>
      <protection/>
    </xf>
    <xf numFmtId="0" fontId="13" fillId="8" borderId="16" xfId="0" applyFont="1" applyFill="1" applyBorder="1" applyAlignment="1" applyProtection="1">
      <alignment horizontal="left" indent="1"/>
      <protection/>
    </xf>
    <xf numFmtId="0" fontId="0" fillId="0" borderId="0" xfId="57" applyAlignment="1">
      <alignment horizontal="center"/>
      <protection/>
    </xf>
    <xf numFmtId="0" fontId="1" fillId="0" borderId="0" xfId="59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/>
      <protection/>
    </xf>
    <xf numFmtId="0" fontId="26" fillId="0" borderId="12" xfId="57" applyFont="1" applyBorder="1" applyAlignment="1">
      <alignment horizontal="center" vertical="center" wrapText="1" readingOrder="2"/>
      <protection/>
    </xf>
    <xf numFmtId="0" fontId="13" fillId="8" borderId="13" xfId="60" applyFont="1" applyFill="1" applyBorder="1" applyAlignment="1">
      <alignment horizontal="center" vertical="center"/>
      <protection/>
    </xf>
    <xf numFmtId="0" fontId="13" fillId="8" borderId="16" xfId="60" applyFont="1" applyFill="1" applyBorder="1" applyAlignment="1">
      <alignment horizontal="center" vertical="center"/>
      <protection/>
    </xf>
    <xf numFmtId="0" fontId="3" fillId="8" borderId="13" xfId="60" applyFont="1" applyFill="1" applyBorder="1" applyAlignment="1">
      <alignment horizontal="center" vertical="center"/>
      <protection/>
    </xf>
    <xf numFmtId="0" fontId="3" fillId="8" borderId="16" xfId="60" applyFont="1" applyFill="1" applyBorder="1" applyAlignment="1">
      <alignment horizontal="center" vertical="center"/>
      <protection/>
    </xf>
    <xf numFmtId="0" fontId="0" fillId="0" borderId="0" xfId="59" applyFont="1" applyAlignment="1">
      <alignment horizontal="center" vertical="center"/>
      <protection/>
    </xf>
    <xf numFmtId="0" fontId="33" fillId="29" borderId="0" xfId="0" applyFont="1" applyFill="1" applyBorder="1" applyAlignment="1">
      <alignment horizontal="right" vertical="center" readingOrder="2"/>
    </xf>
    <xf numFmtId="0" fontId="6" fillId="29" borderId="0" xfId="0" applyFont="1" applyFill="1" applyBorder="1" applyAlignment="1">
      <alignment horizontal="right" vertical="center" readingOrder="2"/>
    </xf>
    <xf numFmtId="0" fontId="3" fillId="29" borderId="19" xfId="0" applyFont="1" applyFill="1" applyBorder="1" applyAlignment="1">
      <alignment horizontal="right" vertical="center" wrapText="1" indent="1"/>
    </xf>
    <xf numFmtId="0" fontId="3" fillId="29" borderId="29" xfId="0" applyFont="1" applyFill="1" applyBorder="1" applyAlignment="1">
      <alignment horizontal="right" vertical="center" wrapText="1" indent="1"/>
    </xf>
    <xf numFmtId="0" fontId="6" fillId="29" borderId="19" xfId="0" applyFont="1" applyFill="1" applyBorder="1" applyAlignment="1">
      <alignment horizontal="left" vertical="center" wrapText="1" indent="1"/>
    </xf>
    <xf numFmtId="0" fontId="6" fillId="29" borderId="29" xfId="0" applyFont="1" applyFill="1" applyBorder="1" applyAlignment="1">
      <alignment horizontal="left" vertical="center" wrapText="1" indent="1"/>
    </xf>
    <xf numFmtId="0" fontId="3" fillId="29" borderId="20" xfId="0" applyFont="1" applyFill="1" applyBorder="1" applyAlignment="1">
      <alignment horizontal="right" vertical="center" wrapText="1" indent="1"/>
    </xf>
    <xf numFmtId="0" fontId="3" fillId="29" borderId="30" xfId="0" applyFont="1" applyFill="1" applyBorder="1" applyAlignment="1">
      <alignment horizontal="right" vertical="center" wrapText="1" indent="1"/>
    </xf>
    <xf numFmtId="0" fontId="6" fillId="29" borderId="20" xfId="0" applyFont="1" applyFill="1" applyBorder="1" applyAlignment="1">
      <alignment horizontal="left" vertical="center" wrapText="1" indent="1"/>
    </xf>
    <xf numFmtId="0" fontId="6" fillId="29" borderId="30" xfId="0" applyFont="1" applyFill="1" applyBorder="1" applyAlignment="1">
      <alignment horizontal="left" vertical="center" wrapText="1" indent="1"/>
    </xf>
    <xf numFmtId="0" fontId="3" fillId="30" borderId="10" xfId="0" applyFont="1" applyFill="1" applyBorder="1" applyAlignment="1">
      <alignment horizontal="right" vertical="center" wrapText="1" indent="1"/>
    </xf>
    <xf numFmtId="0" fontId="6" fillId="30" borderId="10" xfId="0" applyFont="1" applyFill="1" applyBorder="1" applyAlignment="1">
      <alignment horizontal="left" vertical="center" wrapText="1" indent="1"/>
    </xf>
    <xf numFmtId="0" fontId="3" fillId="29" borderId="18" xfId="0" applyFont="1" applyFill="1" applyBorder="1" applyAlignment="1">
      <alignment horizontal="right" vertical="center" wrapText="1" indent="1" shrinkToFit="1"/>
    </xf>
    <xf numFmtId="0" fontId="3" fillId="29" borderId="28" xfId="0" applyFont="1" applyFill="1" applyBorder="1" applyAlignment="1">
      <alignment horizontal="right" vertical="center" wrapText="1" indent="1" shrinkToFit="1"/>
    </xf>
    <xf numFmtId="0" fontId="6" fillId="29" borderId="18" xfId="0" applyFont="1" applyFill="1" applyBorder="1" applyAlignment="1">
      <alignment horizontal="left" vertical="center" wrapText="1" indent="1"/>
    </xf>
    <xf numFmtId="0" fontId="6" fillId="29" borderId="28" xfId="0" applyFont="1" applyFill="1" applyBorder="1" applyAlignment="1">
      <alignment horizontal="left" vertical="center" wrapText="1" indent="1"/>
    </xf>
    <xf numFmtId="0" fontId="6" fillId="29" borderId="11" xfId="0" applyFont="1" applyFill="1" applyBorder="1" applyAlignment="1">
      <alignment horizontal="right" vertical="top" wrapText="1"/>
    </xf>
    <xf numFmtId="0" fontId="5" fillId="29" borderId="11" xfId="0" applyFont="1" applyFill="1" applyBorder="1" applyAlignment="1">
      <alignment horizontal="left" vertical="top" wrapText="1"/>
    </xf>
    <xf numFmtId="0" fontId="5" fillId="29" borderId="11" xfId="0" applyFont="1" applyFill="1" applyBorder="1" applyAlignment="1">
      <alignment horizontal="left" vertical="top" wrapText="1"/>
    </xf>
    <xf numFmtId="0" fontId="3" fillId="8" borderId="31" xfId="0" applyFont="1" applyFill="1" applyBorder="1" applyAlignment="1">
      <alignment horizontal="right" vertical="center" wrapText="1" indent="1"/>
    </xf>
    <xf numFmtId="0" fontId="3" fillId="8" borderId="32" xfId="0" applyFont="1" applyFill="1" applyBorder="1" applyAlignment="1">
      <alignment horizontal="right" vertical="center" wrapText="1" indent="1"/>
    </xf>
    <xf numFmtId="0" fontId="6" fillId="8" borderId="31" xfId="0" applyFont="1" applyFill="1" applyBorder="1" applyAlignment="1">
      <alignment horizontal="left" vertical="center" wrapText="1" indent="1"/>
    </xf>
    <xf numFmtId="0" fontId="6" fillId="8" borderId="32" xfId="0" applyFont="1" applyFill="1" applyBorder="1" applyAlignment="1">
      <alignment horizontal="left" vertical="center" wrapText="1" indent="1"/>
    </xf>
    <xf numFmtId="0" fontId="3" fillId="29" borderId="18" xfId="0" applyFont="1" applyFill="1" applyBorder="1" applyAlignment="1">
      <alignment horizontal="right" vertical="center" wrapText="1" indent="1"/>
    </xf>
    <xf numFmtId="0" fontId="3" fillId="29" borderId="28" xfId="0" applyFont="1" applyFill="1" applyBorder="1" applyAlignment="1">
      <alignment horizontal="right" vertical="center" wrapText="1" indent="1"/>
    </xf>
    <xf numFmtId="0" fontId="6" fillId="29" borderId="19" xfId="0" applyFont="1" applyFill="1" applyBorder="1" applyAlignment="1">
      <alignment horizontal="left" vertical="center" wrapText="1" indent="1" shrinkToFit="1"/>
    </xf>
    <xf numFmtId="0" fontId="6" fillId="29" borderId="29" xfId="0" applyFont="1" applyFill="1" applyBorder="1" applyAlignment="1">
      <alignment horizontal="left" vertical="center" wrapText="1" indent="1" shrinkToFit="1"/>
    </xf>
    <xf numFmtId="0" fontId="3" fillId="29" borderId="0" xfId="0" applyFont="1" applyFill="1" applyAlignment="1">
      <alignment horizontal="right"/>
    </xf>
    <xf numFmtId="0" fontId="24" fillId="29" borderId="12" xfId="0" applyFont="1" applyFill="1" applyBorder="1" applyAlignment="1">
      <alignment horizontal="center" wrapText="1"/>
    </xf>
    <xf numFmtId="0" fontId="3" fillId="29" borderId="0" xfId="0" applyFont="1" applyFill="1" applyAlignment="1">
      <alignment horizontal="left"/>
    </xf>
    <xf numFmtId="0" fontId="3" fillId="8" borderId="26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30" borderId="26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6" fillId="30" borderId="26" xfId="0" applyFont="1" applyFill="1" applyBorder="1" applyAlignment="1">
      <alignment horizontal="left" vertical="center" wrapText="1" indent="1"/>
    </xf>
    <xf numFmtId="0" fontId="6" fillId="30" borderId="33" xfId="0" applyFont="1" applyFill="1" applyBorder="1" applyAlignment="1">
      <alignment horizontal="left" vertical="center" wrapText="1" indent="1"/>
    </xf>
    <xf numFmtId="0" fontId="3" fillId="8" borderId="10" xfId="0" applyFont="1" applyFill="1" applyBorder="1" applyAlignment="1">
      <alignment horizontal="right" vertical="center" wrapText="1" indent="1"/>
    </xf>
    <xf numFmtId="0" fontId="6" fillId="8" borderId="26" xfId="0" applyFont="1" applyFill="1" applyBorder="1" applyAlignment="1">
      <alignment horizontal="left" vertical="center" wrapText="1" indent="1"/>
    </xf>
    <xf numFmtId="0" fontId="6" fillId="8" borderId="33" xfId="0" applyFont="1" applyFill="1" applyBorder="1" applyAlignment="1">
      <alignment horizontal="left" vertical="center" wrapText="1" indent="1"/>
    </xf>
    <xf numFmtId="0" fontId="11" fillId="29" borderId="0" xfId="58" applyFont="1" applyFill="1" applyBorder="1" applyAlignment="1">
      <alignment horizontal="center" vertical="center" wrapText="1"/>
      <protection/>
    </xf>
    <xf numFmtId="0" fontId="11" fillId="29" borderId="0" xfId="58" applyFont="1" applyFill="1" applyBorder="1" applyAlignment="1">
      <alignment horizontal="center" vertical="center" wrapText="1"/>
      <protection/>
    </xf>
    <xf numFmtId="0" fontId="5" fillId="29" borderId="11" xfId="0" applyFont="1" applyFill="1" applyBorder="1" applyAlignment="1">
      <alignment horizontal="left" vertical="center" wrapText="1"/>
    </xf>
    <xf numFmtId="0" fontId="7" fillId="29" borderId="0" xfId="0" applyFont="1" applyFill="1" applyBorder="1" applyAlignment="1">
      <alignment horizontal="center" vertical="center" wrapText="1"/>
    </xf>
    <xf numFmtId="0" fontId="13" fillId="29" borderId="0" xfId="0" applyFont="1" applyFill="1" applyBorder="1" applyAlignment="1">
      <alignment horizontal="center" vertical="top" wrapText="1"/>
    </xf>
    <xf numFmtId="0" fontId="3" fillId="29" borderId="11" xfId="0" applyFont="1" applyFill="1" applyBorder="1" applyAlignment="1">
      <alignment horizontal="right" vertical="center" readingOrder="2"/>
    </xf>
    <xf numFmtId="0" fontId="6" fillId="8" borderId="35" xfId="0" applyFont="1" applyFill="1" applyBorder="1" applyAlignment="1">
      <alignment horizontal="left" vertical="center" indent="1"/>
    </xf>
    <xf numFmtId="0" fontId="6" fillId="8" borderId="36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right" vertical="center" wrapText="1" indent="1"/>
    </xf>
    <xf numFmtId="0" fontId="3" fillId="0" borderId="22" xfId="0" applyFont="1" applyFill="1" applyBorder="1" applyAlignment="1">
      <alignment horizontal="right" vertical="center" wrapText="1" indent="1"/>
    </xf>
    <xf numFmtId="0" fontId="6" fillId="0" borderId="19" xfId="0" applyFont="1" applyFill="1" applyBorder="1" applyAlignment="1">
      <alignment horizontal="left" vertical="center" wrapText="1" indent="1" shrinkToFit="1"/>
    </xf>
    <xf numFmtId="0" fontId="6" fillId="0" borderId="29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righ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left" vertical="center" wrapText="1" indent="1"/>
    </xf>
    <xf numFmtId="0" fontId="31" fillId="0" borderId="0" xfId="0" applyFont="1" applyAlignment="1">
      <alignment horizontal="center" vertical="center"/>
    </xf>
    <xf numFmtId="0" fontId="7" fillId="29" borderId="0" xfId="0" applyFont="1" applyFill="1" applyAlignment="1">
      <alignment horizontal="center" vertical="center" wrapText="1"/>
    </xf>
    <xf numFmtId="0" fontId="13" fillId="29" borderId="0" xfId="58" applyFont="1" applyFill="1" applyBorder="1" applyAlignment="1">
      <alignment horizontal="center" vertical="center" wrapText="1"/>
      <protection/>
    </xf>
    <xf numFmtId="0" fontId="0" fillId="29" borderId="12" xfId="0" applyFont="1" applyFill="1" applyBorder="1" applyAlignment="1">
      <alignment horizontal="center"/>
    </xf>
    <xf numFmtId="0" fontId="3" fillId="29" borderId="12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 vertical="center" indent="1"/>
    </xf>
    <xf numFmtId="0" fontId="3" fillId="8" borderId="27" xfId="0" applyFont="1" applyFill="1" applyBorder="1" applyAlignment="1">
      <alignment horizontal="left" vertical="center" indent="1"/>
    </xf>
    <xf numFmtId="0" fontId="3" fillId="8" borderId="25" xfId="0" applyFont="1" applyFill="1" applyBorder="1" applyAlignment="1">
      <alignment horizontal="left" vertical="center" indent="1"/>
    </xf>
    <xf numFmtId="0" fontId="3" fillId="8" borderId="17" xfId="0" applyFont="1" applyFill="1" applyBorder="1" applyAlignment="1">
      <alignment horizontal="left" vertical="center" indent="1"/>
    </xf>
    <xf numFmtId="0" fontId="6" fillId="8" borderId="34" xfId="0" applyFont="1" applyFill="1" applyBorder="1" applyAlignment="1">
      <alignment horizontal="right" vertical="center" indent="1"/>
    </xf>
    <xf numFmtId="0" fontId="6" fillId="8" borderId="27" xfId="0" applyFont="1" applyFill="1" applyBorder="1" applyAlignment="1">
      <alignment horizontal="right" vertical="center" indent="1"/>
    </xf>
    <xf numFmtId="0" fontId="6" fillId="8" borderId="25" xfId="0" applyFont="1" applyFill="1" applyBorder="1" applyAlignment="1">
      <alignment horizontal="right" vertical="center" indent="1"/>
    </xf>
    <xf numFmtId="0" fontId="6" fillId="8" borderId="17" xfId="0" applyFont="1" applyFill="1" applyBorder="1" applyAlignment="1">
      <alignment horizontal="right" vertical="center" indent="1"/>
    </xf>
    <xf numFmtId="0" fontId="3" fillId="8" borderId="35" xfId="0" applyFont="1" applyFill="1" applyBorder="1" applyAlignment="1">
      <alignment horizontal="right" vertical="center" indent="1"/>
    </xf>
    <xf numFmtId="0" fontId="3" fillId="8" borderId="36" xfId="0" applyFont="1" applyFill="1" applyBorder="1" applyAlignment="1">
      <alignment horizontal="right" vertical="center" indent="1"/>
    </xf>
    <xf numFmtId="0" fontId="10" fillId="30" borderId="15" xfId="58" applyFont="1" applyFill="1" applyBorder="1" applyAlignment="1">
      <alignment horizontal="left" vertical="center" wrapText="1" indent="1"/>
      <protection/>
    </xf>
    <xf numFmtId="0" fontId="10" fillId="30" borderId="37" xfId="58" applyFont="1" applyFill="1" applyBorder="1" applyAlignment="1">
      <alignment horizontal="left" vertical="center" wrapText="1" indent="1"/>
      <protection/>
    </xf>
    <xf numFmtId="0" fontId="10" fillId="29" borderId="11" xfId="0" applyFont="1" applyFill="1" applyBorder="1" applyAlignment="1">
      <alignment horizontal="right" vertical="center" wrapText="1"/>
    </xf>
    <xf numFmtId="3" fontId="7" fillId="29" borderId="11" xfId="0" applyNumberFormat="1" applyFont="1" applyFill="1" applyBorder="1" applyAlignment="1">
      <alignment horizontal="left" vertical="center" wrapText="1"/>
    </xf>
    <xf numFmtId="3" fontId="15" fillId="8" borderId="10" xfId="58" applyNumberFormat="1" applyFont="1" applyFill="1" applyBorder="1" applyAlignment="1">
      <alignment horizontal="center" vertical="center" wrapText="1"/>
      <protection/>
    </xf>
    <xf numFmtId="0" fontId="10" fillId="30" borderId="14" xfId="58" applyFont="1" applyFill="1" applyBorder="1" applyAlignment="1">
      <alignment horizontal="left" vertical="center" wrapText="1" indent="1"/>
      <protection/>
    </xf>
    <xf numFmtId="0" fontId="10" fillId="30" borderId="33" xfId="58" applyFont="1" applyFill="1" applyBorder="1" applyAlignment="1">
      <alignment horizontal="left" vertical="center" wrapText="1" indent="1"/>
      <protection/>
    </xf>
    <xf numFmtId="0" fontId="2" fillId="30" borderId="26" xfId="58" applyFont="1" applyFill="1" applyBorder="1" applyAlignment="1">
      <alignment horizontal="center" vertical="center" wrapText="1"/>
      <protection/>
    </xf>
    <xf numFmtId="0" fontId="2" fillId="30" borderId="14" xfId="58" applyFont="1" applyFill="1" applyBorder="1" applyAlignment="1">
      <alignment horizontal="center" vertical="center" wrapText="1"/>
      <protection/>
    </xf>
    <xf numFmtId="0" fontId="2" fillId="30" borderId="38" xfId="58" applyFont="1" applyFill="1" applyBorder="1" applyAlignment="1">
      <alignment horizontal="center" vertical="center" wrapText="1"/>
      <protection/>
    </xf>
    <xf numFmtId="0" fontId="2" fillId="30" borderId="15" xfId="58" applyFont="1" applyFill="1" applyBorder="1" applyAlignment="1">
      <alignment horizontal="center" vertical="center" wrapText="1"/>
      <protection/>
    </xf>
    <xf numFmtId="0" fontId="29" fillId="29" borderId="0" xfId="0" applyFont="1" applyFill="1" applyAlignment="1">
      <alignment horizontal="center" vertical="center" wrapText="1"/>
    </xf>
    <xf numFmtId="0" fontId="1" fillId="29" borderId="0" xfId="58" applyFont="1" applyFill="1" applyBorder="1" applyAlignment="1">
      <alignment horizontal="center" vertical="center" wrapText="1"/>
      <protection/>
    </xf>
    <xf numFmtId="0" fontId="25" fillId="29" borderId="0" xfId="58" applyFont="1" applyFill="1" applyBorder="1" applyAlignment="1">
      <alignment horizontal="center" vertical="center" wrapText="1"/>
      <protection/>
    </xf>
    <xf numFmtId="0" fontId="13" fillId="8" borderId="31" xfId="0" applyFont="1" applyFill="1" applyBorder="1" applyAlignment="1">
      <alignment horizontal="right" vertical="center" wrapText="1" indent="1"/>
    </xf>
    <xf numFmtId="0" fontId="13" fillId="8" borderId="32" xfId="0" applyFont="1" applyFill="1" applyBorder="1" applyAlignment="1">
      <alignment horizontal="right" vertical="center" wrapText="1" indent="1"/>
    </xf>
    <xf numFmtId="0" fontId="3" fillId="8" borderId="26" xfId="0" applyFont="1" applyFill="1" applyBorder="1" applyAlignment="1">
      <alignment horizontal="left" vertical="center" wrapText="1" indent="1"/>
    </xf>
    <xf numFmtId="0" fontId="3" fillId="8" borderId="33" xfId="0" applyFont="1" applyFill="1" applyBorder="1" applyAlignment="1">
      <alignment horizontal="left" vertical="center" wrapText="1" indent="1"/>
    </xf>
    <xf numFmtId="0" fontId="5" fillId="29" borderId="0" xfId="0" applyFont="1" applyFill="1" applyBorder="1" applyAlignment="1">
      <alignment horizontal="left" vertical="center"/>
    </xf>
    <xf numFmtId="0" fontId="3" fillId="29" borderId="0" xfId="0" applyFont="1" applyFill="1" applyBorder="1" applyAlignment="1">
      <alignment horizontal="right" vertical="top" wrapText="1" readingOrder="2"/>
    </xf>
    <xf numFmtId="0" fontId="3" fillId="29" borderId="11" xfId="0" applyFont="1" applyFill="1" applyBorder="1" applyAlignment="1">
      <alignment horizontal="right" vertical="top" wrapText="1"/>
    </xf>
    <xf numFmtId="0" fontId="3" fillId="29" borderId="20" xfId="0" applyFont="1" applyFill="1" applyBorder="1" applyAlignment="1">
      <alignment horizontal="left" vertical="center" wrapText="1" indent="1"/>
    </xf>
    <xf numFmtId="0" fontId="3" fillId="29" borderId="30" xfId="0" applyFont="1" applyFill="1" applyBorder="1" applyAlignment="1">
      <alignment horizontal="left" vertical="center" wrapText="1" indent="1"/>
    </xf>
    <xf numFmtId="0" fontId="13" fillId="30" borderId="26" xfId="0" applyFont="1" applyFill="1" applyBorder="1" applyAlignment="1">
      <alignment horizontal="right" vertical="center" wrapText="1" indent="1"/>
    </xf>
    <xf numFmtId="0" fontId="13" fillId="30" borderId="33" xfId="0" applyFont="1" applyFill="1" applyBorder="1" applyAlignment="1">
      <alignment horizontal="right" vertical="center" wrapText="1" indent="1"/>
    </xf>
    <xf numFmtId="0" fontId="3" fillId="30" borderId="26" xfId="0" applyFont="1" applyFill="1" applyBorder="1" applyAlignment="1">
      <alignment horizontal="left" vertical="center" wrapText="1" indent="1"/>
    </xf>
    <xf numFmtId="0" fontId="3" fillId="30" borderId="33" xfId="0" applyFont="1" applyFill="1" applyBorder="1" applyAlignment="1">
      <alignment horizontal="left" vertical="center" wrapText="1" indent="1"/>
    </xf>
    <xf numFmtId="0" fontId="3" fillId="29" borderId="19" xfId="0" applyFont="1" applyFill="1" applyBorder="1" applyAlignment="1">
      <alignment horizontal="left" vertical="center" wrapText="1" indent="1"/>
    </xf>
    <xf numFmtId="0" fontId="3" fillId="29" borderId="29" xfId="0" applyFont="1" applyFill="1" applyBorder="1" applyAlignment="1">
      <alignment horizontal="left" vertical="center" wrapText="1" indent="1"/>
    </xf>
    <xf numFmtId="0" fontId="13" fillId="29" borderId="19" xfId="0" applyFont="1" applyFill="1" applyBorder="1" applyAlignment="1">
      <alignment horizontal="right" vertical="center" wrapText="1" indent="1"/>
    </xf>
    <xf numFmtId="0" fontId="13" fillId="29" borderId="29" xfId="0" applyFont="1" applyFill="1" applyBorder="1" applyAlignment="1">
      <alignment horizontal="right" vertical="center" wrapText="1" indent="1"/>
    </xf>
    <xf numFmtId="0" fontId="13" fillId="29" borderId="20" xfId="0" applyFont="1" applyFill="1" applyBorder="1" applyAlignment="1">
      <alignment horizontal="right" vertical="center" wrapText="1" indent="1"/>
    </xf>
    <xf numFmtId="0" fontId="13" fillId="29" borderId="30" xfId="0" applyFont="1" applyFill="1" applyBorder="1" applyAlignment="1">
      <alignment horizontal="right" vertical="center" wrapText="1" indent="1"/>
    </xf>
    <xf numFmtId="3" fontId="3" fillId="30" borderId="14" xfId="0" applyNumberFormat="1" applyFont="1" applyFill="1" applyBorder="1" applyAlignment="1">
      <alignment horizontal="left" vertical="center" indent="1" shrinkToFit="1"/>
    </xf>
    <xf numFmtId="3" fontId="3" fillId="30" borderId="33" xfId="0" applyNumberFormat="1" applyFont="1" applyFill="1" applyBorder="1" applyAlignment="1">
      <alignment horizontal="left" vertical="center" indent="1" shrinkToFit="1"/>
    </xf>
    <xf numFmtId="0" fontId="13" fillId="29" borderId="18" xfId="0" applyFont="1" applyFill="1" applyBorder="1" applyAlignment="1">
      <alignment horizontal="right" vertical="center" wrapText="1" indent="1"/>
    </xf>
    <xf numFmtId="0" fontId="13" fillId="29" borderId="28" xfId="0" applyFont="1" applyFill="1" applyBorder="1" applyAlignment="1">
      <alignment horizontal="right" vertical="center" wrapText="1" indent="1"/>
    </xf>
    <xf numFmtId="0" fontId="3" fillId="29" borderId="18" xfId="0" applyFont="1" applyFill="1" applyBorder="1" applyAlignment="1">
      <alignment horizontal="left" vertical="center" wrapText="1" indent="1"/>
    </xf>
    <xf numFmtId="0" fontId="3" fillId="29" borderId="28" xfId="0" applyFont="1" applyFill="1" applyBorder="1" applyAlignment="1">
      <alignment horizontal="left" vertical="center" wrapText="1" indent="1"/>
    </xf>
    <xf numFmtId="0" fontId="13" fillId="30" borderId="26" xfId="0" applyFont="1" applyFill="1" applyBorder="1" applyAlignment="1">
      <alignment horizontal="right" vertical="center" indent="1"/>
    </xf>
    <xf numFmtId="0" fontId="13" fillId="30" borderId="14" xfId="0" applyFont="1" applyFill="1" applyBorder="1" applyAlignment="1">
      <alignment horizontal="right" vertical="center" indent="1"/>
    </xf>
    <xf numFmtId="0" fontId="3" fillId="29" borderId="22" xfId="0" applyFont="1" applyFill="1" applyBorder="1" applyAlignment="1">
      <alignment horizontal="left" vertical="center" wrapText="1" indent="1"/>
    </xf>
    <xf numFmtId="0" fontId="13" fillId="30" borderId="26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/>
    </xf>
    <xf numFmtId="0" fontId="3" fillId="30" borderId="14" xfId="0" applyFont="1" applyFill="1" applyBorder="1" applyAlignment="1">
      <alignment horizontal="center" vertical="center"/>
    </xf>
    <xf numFmtId="0" fontId="3" fillId="30" borderId="33" xfId="0" applyFont="1" applyFill="1" applyBorder="1" applyAlignment="1">
      <alignment horizontal="center" vertical="center"/>
    </xf>
    <xf numFmtId="0" fontId="3" fillId="29" borderId="21" xfId="0" applyFont="1" applyFill="1" applyBorder="1" applyAlignment="1">
      <alignment horizontal="left" vertical="center" wrapText="1" indent="1"/>
    </xf>
    <xf numFmtId="0" fontId="13" fillId="8" borderId="26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right" vertical="center"/>
    </xf>
    <xf numFmtId="0" fontId="3" fillId="8" borderId="27" xfId="0" applyFont="1" applyFill="1" applyBorder="1" applyAlignment="1">
      <alignment horizontal="right" vertical="center"/>
    </xf>
    <xf numFmtId="0" fontId="13" fillId="8" borderId="34" xfId="0" applyFont="1" applyFill="1" applyBorder="1" applyAlignment="1">
      <alignment horizontal="left"/>
    </xf>
    <xf numFmtId="0" fontId="13" fillId="8" borderId="27" xfId="0" applyFont="1" applyFill="1" applyBorder="1" applyAlignment="1">
      <alignment horizontal="left"/>
    </xf>
    <xf numFmtId="0" fontId="3" fillId="29" borderId="0" xfId="0" applyFont="1" applyFill="1" applyAlignment="1">
      <alignment horizontal="center"/>
    </xf>
    <xf numFmtId="0" fontId="3" fillId="29" borderId="0" xfId="0" applyFont="1" applyFill="1" applyAlignment="1">
      <alignment horizontal="center"/>
    </xf>
    <xf numFmtId="0" fontId="3" fillId="29" borderId="0" xfId="0" applyFont="1" applyFill="1" applyAlignment="1">
      <alignment horizontal="center"/>
    </xf>
    <xf numFmtId="0" fontId="3" fillId="29" borderId="0" xfId="0" applyFont="1" applyFill="1" applyAlignment="1">
      <alignment horizontal="right"/>
    </xf>
    <xf numFmtId="0" fontId="2" fillId="29" borderId="12" xfId="0" applyFont="1" applyFill="1" applyBorder="1" applyAlignment="1">
      <alignment horizontal="center" wrapText="1"/>
    </xf>
    <xf numFmtId="0" fontId="13" fillId="8" borderId="26" xfId="0" applyFont="1" applyFill="1" applyBorder="1" applyAlignment="1">
      <alignment horizontal="right" vertical="center" wrapText="1" indent="1"/>
    </xf>
    <xf numFmtId="0" fontId="13" fillId="8" borderId="33" xfId="0" applyFont="1" applyFill="1" applyBorder="1" applyAlignment="1">
      <alignment horizontal="right" vertical="center" wrapText="1" indent="1"/>
    </xf>
    <xf numFmtId="0" fontId="3" fillId="29" borderId="0" xfId="0" applyFont="1" applyFill="1" applyAlignment="1">
      <alignment horizontal="left"/>
    </xf>
    <xf numFmtId="0" fontId="34" fillId="0" borderId="0" xfId="0" applyFont="1" applyAlignment="1">
      <alignment horizontal="left" vertical="center"/>
    </xf>
    <xf numFmtId="0" fontId="13" fillId="8" borderId="25" xfId="0" applyFont="1" applyFill="1" applyBorder="1" applyAlignment="1">
      <alignment horizontal="right" vertical="center"/>
    </xf>
    <xf numFmtId="0" fontId="13" fillId="8" borderId="17" xfId="0" applyFont="1" applyFill="1" applyBorder="1" applyAlignment="1">
      <alignment horizontal="right" vertical="center"/>
    </xf>
    <xf numFmtId="0" fontId="13" fillId="8" borderId="35" xfId="0" applyFont="1" applyFill="1" applyBorder="1" applyAlignment="1">
      <alignment horizontal="right" vertical="center"/>
    </xf>
    <xf numFmtId="0" fontId="13" fillId="8" borderId="36" xfId="0" applyFont="1" applyFill="1" applyBorder="1" applyAlignment="1">
      <alignment horizontal="right" vertical="center"/>
    </xf>
    <xf numFmtId="0" fontId="3" fillId="8" borderId="35" xfId="0" applyFont="1" applyFill="1" applyBorder="1" applyAlignment="1">
      <alignment horizontal="left" vertical="center" indent="1"/>
    </xf>
    <xf numFmtId="0" fontId="3" fillId="8" borderId="36" xfId="0" applyFont="1" applyFill="1" applyBorder="1" applyAlignment="1">
      <alignment horizontal="left" vertical="center" indent="1"/>
    </xf>
    <xf numFmtId="0" fontId="4" fillId="8" borderId="26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3" fontId="13" fillId="8" borderId="10" xfId="0" applyNumberFormat="1" applyFont="1" applyFill="1" applyBorder="1" applyAlignment="1">
      <alignment horizontal="center" vertical="center" shrinkToFit="1"/>
    </xf>
    <xf numFmtId="0" fontId="4" fillId="29" borderId="18" xfId="0" applyFont="1" applyFill="1" applyBorder="1" applyAlignment="1">
      <alignment horizontal="center" vertical="center"/>
    </xf>
    <xf numFmtId="0" fontId="4" fillId="29" borderId="19" xfId="0" applyFont="1" applyFill="1" applyBorder="1" applyAlignment="1">
      <alignment horizontal="center" vertical="center"/>
    </xf>
    <xf numFmtId="0" fontId="4" fillId="29" borderId="20" xfId="0" applyFont="1" applyFill="1" applyBorder="1" applyAlignment="1">
      <alignment horizontal="center" vertical="center"/>
    </xf>
    <xf numFmtId="0" fontId="13" fillId="29" borderId="21" xfId="0" applyFont="1" applyFill="1" applyBorder="1" applyAlignment="1">
      <alignment horizontal="center" vertical="center"/>
    </xf>
    <xf numFmtId="0" fontId="13" fillId="29" borderId="22" xfId="0" applyFont="1" applyFill="1" applyBorder="1" applyAlignment="1">
      <alignment horizontal="center" vertical="center"/>
    </xf>
    <xf numFmtId="0" fontId="13" fillId="29" borderId="23" xfId="0" applyFont="1" applyFill="1" applyBorder="1" applyAlignment="1">
      <alignment horizontal="center" vertical="center"/>
    </xf>
    <xf numFmtId="0" fontId="4" fillId="29" borderId="21" xfId="0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0" fontId="4" fillId="29" borderId="23" xfId="0" applyFont="1" applyFill="1" applyBorder="1" applyAlignment="1">
      <alignment horizontal="center" vertical="center"/>
    </xf>
    <xf numFmtId="0" fontId="13" fillId="29" borderId="21" xfId="0" applyFont="1" applyFill="1" applyBorder="1" applyAlignment="1">
      <alignment horizontal="center" vertical="center" wrapText="1" shrinkToFit="1"/>
    </xf>
    <xf numFmtId="0" fontId="13" fillId="29" borderId="22" xfId="0" applyFont="1" applyFill="1" applyBorder="1" applyAlignment="1">
      <alignment horizontal="center" vertical="center" wrapText="1" shrinkToFit="1"/>
    </xf>
    <xf numFmtId="0" fontId="13" fillId="29" borderId="23" xfId="0" applyFont="1" applyFill="1" applyBorder="1" applyAlignment="1">
      <alignment horizontal="center" vertical="center" wrapText="1" shrinkToFit="1"/>
    </xf>
    <xf numFmtId="0" fontId="0" fillId="29" borderId="0" xfId="0" applyFont="1" applyFill="1" applyAlignment="1">
      <alignment horizontal="center"/>
    </xf>
    <xf numFmtId="0" fontId="15" fillId="29" borderId="0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0" fontId="7" fillId="29" borderId="0" xfId="58" applyFont="1" applyFill="1" applyBorder="1" applyAlignment="1">
      <alignment horizontal="center" vertical="center" wrapText="1"/>
      <protection/>
    </xf>
    <xf numFmtId="0" fontId="14" fillId="29" borderId="0" xfId="58" applyFont="1" applyFill="1" applyBorder="1" applyAlignment="1">
      <alignment horizontal="center" vertical="center" wrapText="1"/>
      <protection/>
    </xf>
    <xf numFmtId="0" fontId="4" fillId="29" borderId="12" xfId="0" applyFont="1" applyFill="1" applyBorder="1" applyAlignment="1">
      <alignment horizontal="right"/>
    </xf>
    <xf numFmtId="0" fontId="4" fillId="29" borderId="12" xfId="0" applyFont="1" applyFill="1" applyBorder="1" applyAlignment="1">
      <alignment horizontal="left"/>
    </xf>
    <xf numFmtId="0" fontId="4" fillId="8" borderId="13" xfId="0" applyFont="1" applyFill="1" applyBorder="1" applyAlignment="1">
      <alignment vertical="center" wrapText="1"/>
    </xf>
    <xf numFmtId="0" fontId="4" fillId="8" borderId="24" xfId="0" applyFont="1" applyFill="1" applyBorder="1" applyAlignment="1">
      <alignment vertical="center"/>
    </xf>
    <xf numFmtId="0" fontId="4" fillId="8" borderId="16" xfId="0" applyFont="1" applyFill="1" applyBorder="1" applyAlignment="1">
      <alignment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4" fillId="29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3" fillId="29" borderId="0" xfId="0" applyFont="1" applyFill="1" applyBorder="1" applyAlignment="1">
      <alignment horizontal="right" vertical="center" wrapText="1"/>
    </xf>
    <xf numFmtId="0" fontId="13" fillId="29" borderId="11" xfId="0" applyFont="1" applyFill="1" applyBorder="1" applyAlignment="1">
      <alignment horizontal="right" vertical="top" wrapText="1" readingOrder="2"/>
    </xf>
    <xf numFmtId="0" fontId="5" fillId="29" borderId="11" xfId="0" applyFont="1" applyFill="1" applyBorder="1" applyAlignment="1">
      <alignment horizontal="left" vertical="center"/>
    </xf>
    <xf numFmtId="0" fontId="15" fillId="29" borderId="0" xfId="0" applyFont="1" applyFill="1" applyBorder="1" applyAlignment="1">
      <alignment horizontal="center" vertical="top" wrapText="1"/>
    </xf>
    <xf numFmtId="0" fontId="13" fillId="8" borderId="10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3" fillId="0" borderId="18" xfId="58" applyFont="1" applyFill="1" applyBorder="1" applyAlignment="1">
      <alignment horizontal="center" vertical="center" wrapText="1"/>
      <protection/>
    </xf>
    <xf numFmtId="0" fontId="13" fillId="0" borderId="28" xfId="58" applyFont="1" applyFill="1" applyBorder="1" applyAlignment="1">
      <alignment horizontal="center" vertical="center" wrapText="1"/>
      <protection/>
    </xf>
    <xf numFmtId="0" fontId="13" fillId="0" borderId="19" xfId="58" applyFont="1" applyFill="1" applyBorder="1" applyAlignment="1">
      <alignment horizontal="center" vertical="center" wrapText="1"/>
      <protection/>
    </xf>
    <xf numFmtId="0" fontId="13" fillId="0" borderId="29" xfId="58" applyFont="1" applyFill="1" applyBorder="1" applyAlignment="1">
      <alignment horizontal="center" vertical="center" wrapText="1"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3" fillId="0" borderId="30" xfId="58" applyFont="1" applyFill="1" applyBorder="1" applyAlignment="1">
      <alignment horizontal="center" vertical="center" wrapText="1"/>
      <protection/>
    </xf>
    <xf numFmtId="0" fontId="13" fillId="8" borderId="33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/>
    </xf>
    <xf numFmtId="0" fontId="4" fillId="30" borderId="33" xfId="0" applyFont="1" applyFill="1" applyBorder="1" applyAlignment="1">
      <alignment horizontal="center" vertical="center"/>
    </xf>
    <xf numFmtId="0" fontId="4" fillId="29" borderId="12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center"/>
    </xf>
    <xf numFmtId="0" fontId="13" fillId="29" borderId="0" xfId="0" applyFont="1" applyFill="1" applyBorder="1" applyAlignment="1">
      <alignment vertical="top" wrapText="1"/>
    </xf>
    <xf numFmtId="0" fontId="4" fillId="29" borderId="12" xfId="0" applyFont="1" applyFill="1" applyBorder="1" applyAlignment="1">
      <alignment horizontal="right" wrapText="1"/>
    </xf>
    <xf numFmtId="0" fontId="10" fillId="29" borderId="0" xfId="58" applyFont="1" applyFill="1" applyBorder="1" applyAlignment="1">
      <alignment horizontal="center" vertical="center" wrapText="1"/>
      <protection/>
    </xf>
    <xf numFmtId="0" fontId="13" fillId="29" borderId="11" xfId="0" applyFont="1" applyFill="1" applyBorder="1" applyAlignment="1">
      <alignment horizontal="right" vertical="top" wrapText="1"/>
    </xf>
    <xf numFmtId="0" fontId="3" fillId="29" borderId="11" xfId="0" applyFont="1" applyFill="1" applyBorder="1" applyAlignment="1">
      <alignment horizontal="left" vertical="top" wrapText="1"/>
    </xf>
    <xf numFmtId="0" fontId="3" fillId="29" borderId="0" xfId="0" applyFont="1" applyFill="1" applyAlignment="1">
      <alignment horizontal="left" vertical="top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29" borderId="0" xfId="0" applyFont="1" applyFill="1" applyBorder="1" applyAlignment="1">
      <alignment horizontal="right" vertical="top" wrapText="1"/>
    </xf>
    <xf numFmtId="0" fontId="13" fillId="30" borderId="33" xfId="0" applyFont="1" applyFill="1" applyBorder="1" applyAlignment="1">
      <alignment horizontal="center" vertical="center"/>
    </xf>
    <xf numFmtId="3" fontId="3" fillId="29" borderId="0" xfId="0" applyNumberFormat="1" applyFont="1" applyFill="1" applyAlignment="1">
      <alignment horizontal="left" vertical="top" wrapText="1"/>
    </xf>
    <xf numFmtId="0" fontId="3" fillId="29" borderId="11" xfId="0" applyFont="1" applyFill="1" applyBorder="1" applyAlignment="1">
      <alignment horizontal="right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left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" fillId="29" borderId="0" xfId="0" applyFont="1" applyFill="1" applyAlignment="1">
      <alignment horizontal="center" vertical="center" wrapText="1"/>
    </xf>
    <xf numFmtId="0" fontId="2" fillId="29" borderId="0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3" fillId="29" borderId="0" xfId="0" applyFont="1" applyFill="1" applyBorder="1" applyAlignment="1">
      <alignment horizontal="left" vertical="top" wrapText="1"/>
    </xf>
    <xf numFmtId="0" fontId="4" fillId="8" borderId="26" xfId="58" applyNumberFormat="1" applyFont="1" applyFill="1" applyBorder="1" applyAlignment="1">
      <alignment horizontal="center" vertical="center" wrapText="1"/>
      <protection/>
    </xf>
    <xf numFmtId="0" fontId="4" fillId="8" borderId="33" xfId="58" applyNumberFormat="1" applyFont="1" applyFill="1" applyBorder="1" applyAlignment="1">
      <alignment horizontal="center" vertical="center" wrapText="1"/>
      <protection/>
    </xf>
    <xf numFmtId="0" fontId="13" fillId="8" borderId="13" xfId="58" applyFont="1" applyFill="1" applyBorder="1" applyAlignment="1">
      <alignment horizontal="center" vertical="center" wrapText="1"/>
      <protection/>
    </xf>
    <xf numFmtId="0" fontId="13" fillId="8" borderId="16" xfId="58" applyFont="1" applyFill="1" applyBorder="1" applyAlignment="1">
      <alignment horizontal="center" vertical="center" wrapText="1"/>
      <protection/>
    </xf>
    <xf numFmtId="0" fontId="10" fillId="29" borderId="0" xfId="0" applyFont="1" applyFill="1" applyAlignment="1">
      <alignment horizontal="center" wrapText="1"/>
    </xf>
    <xf numFmtId="0" fontId="2" fillId="29" borderId="0" xfId="0" applyFont="1" applyFill="1" applyAlignment="1">
      <alignment horizontal="center" wrapText="1"/>
    </xf>
    <xf numFmtId="0" fontId="13" fillId="29" borderId="11" xfId="0" applyFont="1" applyFill="1" applyBorder="1" applyAlignment="1">
      <alignment horizontal="left" vertical="top" wrapText="1"/>
    </xf>
    <xf numFmtId="0" fontId="4" fillId="8" borderId="13" xfId="58" applyFont="1" applyFill="1" applyBorder="1" applyAlignment="1">
      <alignment horizontal="center" vertical="center" wrapText="1"/>
      <protection/>
    </xf>
    <xf numFmtId="0" fontId="4" fillId="8" borderId="16" xfId="58" applyFont="1" applyFill="1" applyBorder="1" applyAlignment="1">
      <alignment horizontal="center" vertical="center" wrapText="1"/>
      <protection/>
    </xf>
    <xf numFmtId="0" fontId="4" fillId="29" borderId="11" xfId="0" applyFont="1" applyFill="1" applyBorder="1" applyAlignment="1">
      <alignment horizontal="right" vertical="top" wrapText="1"/>
    </xf>
    <xf numFmtId="0" fontId="14" fillId="29" borderId="0" xfId="0" applyFont="1" applyFill="1" applyAlignment="1">
      <alignment horizontal="center" vertical="center" wrapText="1"/>
    </xf>
    <xf numFmtId="0" fontId="28" fillId="29" borderId="0" xfId="0" applyFont="1" applyFill="1" applyAlignment="1">
      <alignment horizontal="center" vertical="center" wrapText="1"/>
    </xf>
    <xf numFmtId="0" fontId="3" fillId="29" borderId="0" xfId="0" applyFont="1" applyFill="1" applyBorder="1" applyAlignment="1">
      <alignment horizontal="left" vertical="top" wrapText="1"/>
    </xf>
    <xf numFmtId="0" fontId="0" fillId="29" borderId="0" xfId="0" applyFill="1" applyAlignment="1">
      <alignment horizontal="center"/>
    </xf>
    <xf numFmtId="0" fontId="2" fillId="29" borderId="0" xfId="0" applyFont="1" applyFill="1" applyAlignment="1">
      <alignment horizontal="center" vertical="center" wrapText="1" readingOrder="2"/>
    </xf>
    <xf numFmtId="0" fontId="10" fillId="29" borderId="0" xfId="58" applyFont="1" applyFill="1" applyBorder="1" applyAlignment="1">
      <alignment horizontal="center" vertical="center" wrapText="1" readingOrder="2"/>
      <protection/>
    </xf>
    <xf numFmtId="0" fontId="21" fillId="29" borderId="12" xfId="0" applyFont="1" applyFill="1" applyBorder="1" applyAlignment="1">
      <alignment horizontal="center"/>
    </xf>
    <xf numFmtId="0" fontId="4" fillId="8" borderId="26" xfId="0" applyFont="1" applyFill="1" applyBorder="1" applyAlignment="1" applyProtection="1">
      <alignment horizontal="center" vertical="center"/>
      <protection/>
    </xf>
    <xf numFmtId="0" fontId="4" fillId="8" borderId="14" xfId="0" applyFont="1" applyFill="1" applyBorder="1" applyAlignment="1" applyProtection="1" quotePrefix="1">
      <alignment horizontal="center" vertical="center"/>
      <protection/>
    </xf>
    <xf numFmtId="0" fontId="4" fillId="8" borderId="33" xfId="0" applyFont="1" applyFill="1" applyBorder="1" applyAlignment="1" applyProtection="1" quotePrefix="1">
      <alignment horizontal="center" vertical="center"/>
      <protection/>
    </xf>
    <xf numFmtId="0" fontId="4" fillId="8" borderId="24" xfId="0" applyFont="1" applyFill="1" applyBorder="1" applyAlignment="1">
      <alignment horizontal="right" indent="1"/>
    </xf>
    <xf numFmtId="0" fontId="4" fillId="8" borderId="16" xfId="0" applyFont="1" applyFill="1" applyBorder="1" applyAlignment="1">
      <alignment horizontal="right" inden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الجنس 1" xfId="58"/>
    <cellStyle name="Normal_فصل الاحصاءات الحيوية 2" xfId="59"/>
    <cellStyle name="Normal_فصل الاحصاءات الحيوية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E1EB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657225</xdr:rowOff>
    </xdr:from>
    <xdr:to>
      <xdr:col>3</xdr:col>
      <xdr:colOff>1247775</xdr:colOff>
      <xdr:row>5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1790700" y="657225"/>
          <a:ext cx="3181350" cy="1323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الفصل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الثروة السمكية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Fish Wealth</a:t>
          </a:r>
        </a:p>
      </xdr:txBody>
    </xdr:sp>
    <xdr:clientData/>
  </xdr:twoCellAnchor>
  <xdr:twoCellAnchor>
    <xdr:from>
      <xdr:col>1</xdr:col>
      <xdr:colOff>2581275</xdr:colOff>
      <xdr:row>1</xdr:row>
      <xdr:rowOff>85725</xdr:rowOff>
    </xdr:from>
    <xdr:to>
      <xdr:col>2</xdr:col>
      <xdr:colOff>390525</xdr:colOff>
      <xdr:row>2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3067050" y="790575"/>
          <a:ext cx="390525" cy="3333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1933575</xdr:colOff>
      <xdr:row>6</xdr:row>
      <xdr:rowOff>57150</xdr:rowOff>
    </xdr:from>
    <xdr:to>
      <xdr:col>3</xdr:col>
      <xdr:colOff>857250</xdr:colOff>
      <xdr:row>6</xdr:row>
      <xdr:rowOff>533400</xdr:rowOff>
    </xdr:to>
    <xdr:sp>
      <xdr:nvSpPr>
        <xdr:cNvPr id="3" name="AutoShape 6"/>
        <xdr:cNvSpPr>
          <a:spLocks/>
        </xdr:cNvSpPr>
      </xdr:nvSpPr>
      <xdr:spPr>
        <a:xfrm>
          <a:off x="2419350" y="2257425"/>
          <a:ext cx="216217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الفهرس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3</xdr:col>
      <xdr:colOff>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400050" y="1685925"/>
          <a:ext cx="20764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9525</xdr:rowOff>
    </xdr:from>
    <xdr:to>
      <xdr:col>7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4591050" y="1676400"/>
          <a:ext cx="2066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9575" y="2124075"/>
          <a:ext cx="12858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</xdr:row>
      <xdr:rowOff>28575</xdr:rowOff>
    </xdr:from>
    <xdr:to>
      <xdr:col>22</xdr:col>
      <xdr:colOff>1485900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8554700" y="2152650"/>
          <a:ext cx="1476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409575" y="2124075"/>
          <a:ext cx="12858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</xdr:row>
      <xdr:rowOff>28575</xdr:rowOff>
    </xdr:from>
    <xdr:to>
      <xdr:col>22</xdr:col>
      <xdr:colOff>1485900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18554700" y="2152650"/>
          <a:ext cx="14763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0005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467225" y="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09575" y="1533525"/>
          <a:ext cx="13906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28575</xdr:rowOff>
    </xdr:from>
    <xdr:to>
      <xdr:col>6</xdr:col>
      <xdr:colOff>581025</xdr:colOff>
      <xdr:row>7</xdr:row>
      <xdr:rowOff>209550</xdr:rowOff>
    </xdr:to>
    <xdr:sp>
      <xdr:nvSpPr>
        <xdr:cNvPr id="4" name="Line 4"/>
        <xdr:cNvSpPr>
          <a:spLocks/>
        </xdr:cNvSpPr>
      </xdr:nvSpPr>
      <xdr:spPr>
        <a:xfrm>
          <a:off x="4476750" y="1543050"/>
          <a:ext cx="13239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23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86225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238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646747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812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812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812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812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286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248025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6286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5705475" y="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836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836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836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836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6286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6991350" y="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905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81325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H="1">
          <a:off x="5905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2"/>
        <xdr:cNvSpPr>
          <a:spLocks/>
        </xdr:cNvSpPr>
      </xdr:nvSpPr>
      <xdr:spPr>
        <a:xfrm>
          <a:off x="53435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2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 flipH="1"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2"/>
        <xdr:cNvSpPr>
          <a:spLocks/>
        </xdr:cNvSpPr>
      </xdr:nvSpPr>
      <xdr:spPr>
        <a:xfrm>
          <a:off x="7610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5905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2"/>
        <xdr:cNvSpPr>
          <a:spLocks/>
        </xdr:cNvSpPr>
      </xdr:nvSpPr>
      <xdr:spPr>
        <a:xfrm>
          <a:off x="6467475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 flipH="1">
          <a:off x="590550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47675" y="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57287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85800" y="1562100"/>
          <a:ext cx="17526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</xdr:row>
      <xdr:rowOff>0</xdr:rowOff>
    </xdr:from>
    <xdr:to>
      <xdr:col>5</xdr:col>
      <xdr:colOff>1304925</xdr:colOff>
      <xdr:row>6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048625" y="1562100"/>
          <a:ext cx="1266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390525</xdr:colOff>
      <xdr:row>2</xdr:row>
      <xdr:rowOff>428625</xdr:rowOff>
    </xdr:from>
    <xdr:to>
      <xdr:col>34</xdr:col>
      <xdr:colOff>104775</xdr:colOff>
      <xdr:row>5</xdr:row>
      <xdr:rowOff>161925</xdr:rowOff>
    </xdr:to>
    <xdr:sp>
      <xdr:nvSpPr>
        <xdr:cNvPr id="3" name="رابط مستقيم 4"/>
        <xdr:cNvSpPr>
          <a:spLocks/>
        </xdr:cNvSpPr>
      </xdr:nvSpPr>
      <xdr:spPr>
        <a:xfrm>
          <a:off x="26127075" y="1323975"/>
          <a:ext cx="9334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390525</xdr:colOff>
      <xdr:row>2</xdr:row>
      <xdr:rowOff>419100</xdr:rowOff>
    </xdr:from>
    <xdr:to>
      <xdr:col>43</xdr:col>
      <xdr:colOff>57150</xdr:colOff>
      <xdr:row>5</xdr:row>
      <xdr:rowOff>142875</xdr:rowOff>
    </xdr:to>
    <xdr:sp>
      <xdr:nvSpPr>
        <xdr:cNvPr id="4" name="رابط مستقيم 8"/>
        <xdr:cNvSpPr>
          <a:spLocks/>
        </xdr:cNvSpPr>
      </xdr:nvSpPr>
      <xdr:spPr>
        <a:xfrm rot="16200000" flipH="1">
          <a:off x="31613475" y="1314450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575;&#1604;&#1606;&#1602;&#1604;%20&#1606;&#1607;&#1575;&#1574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6"/>
      <sheetName val="25"/>
      <sheetName val="24"/>
      <sheetName val=")23"/>
      <sheetName val="22"/>
      <sheetName val="21"/>
      <sheetName val="20"/>
      <sheetName val="(19"/>
      <sheetName val="18"/>
      <sheetName val="14-17"/>
      <sheetName val="12-13"/>
      <sheetName val="10-11"/>
      <sheetName val="9"/>
      <sheetName val="8"/>
      <sheetName val="7"/>
      <sheetName val="6"/>
      <sheetName val="5"/>
      <sheetName val="4"/>
      <sheetName val="3"/>
      <sheetName val="2"/>
      <sheetName val="1"/>
      <sheetName val="مؤشر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showGridLines="0" rightToLeft="1" tabSelected="1" zoomScaleSheetLayoutView="100" zoomScalePageLayoutView="0" workbookViewId="0" topLeftCell="A1">
      <selection activeCell="D45" sqref="D45"/>
    </sheetView>
  </sheetViews>
  <sheetFormatPr defaultColWidth="0" defaultRowHeight="12.75" customHeight="1"/>
  <cols>
    <col min="1" max="1" width="7.28125" style="189" customWidth="1"/>
    <col min="2" max="2" width="38.7109375" style="192" customWidth="1"/>
    <col min="3" max="3" width="9.8515625" style="192" customWidth="1"/>
    <col min="4" max="4" width="38.7109375" style="192" customWidth="1"/>
    <col min="5" max="5" width="6.421875" style="189" customWidth="1"/>
    <col min="6" max="255" width="4.00390625" style="189" customWidth="1"/>
    <col min="256" max="16384" width="0" style="189" hidden="1" customWidth="1"/>
  </cols>
  <sheetData>
    <row r="1" spans="1:7" ht="55.5" customHeight="1">
      <c r="A1" s="280"/>
      <c r="B1" s="280"/>
      <c r="C1" s="280"/>
      <c r="D1" s="280"/>
      <c r="E1" s="280"/>
      <c r="F1" s="280"/>
      <c r="G1" s="280"/>
    </row>
    <row r="2" spans="1:255" ht="22.5" customHeight="1">
      <c r="A2" s="280"/>
      <c r="B2" s="281"/>
      <c r="C2" s="281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  <c r="IL2" s="282"/>
      <c r="IM2" s="282"/>
      <c r="IN2" s="282"/>
      <c r="IO2" s="282"/>
      <c r="IP2" s="282"/>
      <c r="IQ2" s="282"/>
      <c r="IR2" s="282"/>
      <c r="IS2" s="282"/>
      <c r="IT2" s="282"/>
      <c r="IU2" s="282"/>
    </row>
    <row r="3" spans="1:255" ht="22.5" customHeight="1">
      <c r="A3" s="280"/>
      <c r="B3" s="281"/>
      <c r="C3" s="281"/>
      <c r="D3" s="281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  <c r="IO3" s="282"/>
      <c r="IP3" s="282"/>
      <c r="IQ3" s="282"/>
      <c r="IR3" s="282"/>
      <c r="IS3" s="282"/>
      <c r="IT3" s="282"/>
      <c r="IU3" s="282"/>
    </row>
    <row r="4" spans="1:255" ht="22.5" customHeight="1">
      <c r="A4" s="280"/>
      <c r="B4" s="281"/>
      <c r="C4" s="281"/>
      <c r="D4" s="281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  <c r="IL4" s="282"/>
      <c r="IM4" s="282"/>
      <c r="IN4" s="282"/>
      <c r="IO4" s="282"/>
      <c r="IP4" s="282"/>
      <c r="IQ4" s="282"/>
      <c r="IR4" s="282"/>
      <c r="IS4" s="282"/>
      <c r="IT4" s="282"/>
      <c r="IU4" s="282"/>
    </row>
    <row r="5" spans="1:255" ht="22.5" customHeight="1">
      <c r="A5" s="280"/>
      <c r="B5" s="281"/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  <c r="HS5" s="282"/>
      <c r="HT5" s="282"/>
      <c r="HU5" s="282"/>
      <c r="HV5" s="282"/>
      <c r="HW5" s="282"/>
      <c r="HX5" s="282"/>
      <c r="HY5" s="282"/>
      <c r="HZ5" s="282"/>
      <c r="IA5" s="282"/>
      <c r="IB5" s="282"/>
      <c r="IC5" s="282"/>
      <c r="ID5" s="282"/>
      <c r="IE5" s="282"/>
      <c r="IF5" s="282"/>
      <c r="IG5" s="282"/>
      <c r="IH5" s="282"/>
      <c r="II5" s="282"/>
      <c r="IJ5" s="282"/>
      <c r="IK5" s="282"/>
      <c r="IL5" s="282"/>
      <c r="IM5" s="282"/>
      <c r="IN5" s="282"/>
      <c r="IO5" s="282"/>
      <c r="IP5" s="282"/>
      <c r="IQ5" s="282"/>
      <c r="IR5" s="282"/>
      <c r="IS5" s="282"/>
      <c r="IT5" s="282"/>
      <c r="IU5" s="282"/>
    </row>
    <row r="6" spans="1:255" ht="27.75" customHeight="1">
      <c r="A6" s="280"/>
      <c r="B6" s="281"/>
      <c r="C6" s="281"/>
      <c r="D6" s="281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  <c r="IN6" s="282"/>
      <c r="IO6" s="282"/>
      <c r="IP6" s="282"/>
      <c r="IQ6" s="282"/>
      <c r="IR6" s="282"/>
      <c r="IS6" s="282"/>
      <c r="IT6" s="282"/>
      <c r="IU6" s="282"/>
    </row>
    <row r="7" spans="1:255" ht="55.5" customHeight="1">
      <c r="A7" s="280"/>
      <c r="B7" s="283"/>
      <c r="C7" s="283"/>
      <c r="D7" s="283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  <c r="IO7" s="282"/>
      <c r="IP7" s="282"/>
      <c r="IQ7" s="282"/>
      <c r="IR7" s="282"/>
      <c r="IS7" s="282"/>
      <c r="IT7" s="282"/>
      <c r="IU7" s="282"/>
    </row>
    <row r="8" spans="1:255" ht="22.5" customHeight="1">
      <c r="A8" s="280"/>
      <c r="B8" s="284" t="s">
        <v>0</v>
      </c>
      <c r="C8" s="190" t="s">
        <v>1</v>
      </c>
      <c r="D8" s="286" t="s">
        <v>2</v>
      </c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</row>
    <row r="9" spans="1:255" ht="29.25" customHeight="1">
      <c r="A9" s="280"/>
      <c r="B9" s="285"/>
      <c r="C9" s="191" t="s">
        <v>3</v>
      </c>
      <c r="D9" s="287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  <c r="IL9" s="282"/>
      <c r="IM9" s="282"/>
      <c r="IN9" s="282"/>
      <c r="IO9" s="282"/>
      <c r="IP9" s="282"/>
      <c r="IQ9" s="282"/>
      <c r="IR9" s="282"/>
      <c r="IS9" s="282"/>
      <c r="IT9" s="282"/>
      <c r="IU9" s="282"/>
    </row>
    <row r="10" spans="1:255" s="192" customFormat="1" ht="66.75" customHeight="1">
      <c r="A10" s="280"/>
      <c r="B10" s="239" t="s">
        <v>338</v>
      </c>
      <c r="C10" s="240">
        <v>1</v>
      </c>
      <c r="D10" s="241" t="s">
        <v>331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  <c r="IO10" s="282"/>
      <c r="IP10" s="282"/>
      <c r="IQ10" s="282"/>
      <c r="IR10" s="282"/>
      <c r="IS10" s="282"/>
      <c r="IT10" s="282"/>
      <c r="IU10" s="282"/>
    </row>
    <row r="11" spans="1:255" s="192" customFormat="1" ht="71.25" customHeight="1">
      <c r="A11" s="280"/>
      <c r="B11" s="242" t="s">
        <v>337</v>
      </c>
      <c r="C11" s="243">
        <v>2</v>
      </c>
      <c r="D11" s="244" t="s">
        <v>348</v>
      </c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  <c r="IN11" s="282"/>
      <c r="IO11" s="282"/>
      <c r="IP11" s="282"/>
      <c r="IQ11" s="282"/>
      <c r="IR11" s="282"/>
      <c r="IS11" s="282"/>
      <c r="IT11" s="282"/>
      <c r="IU11" s="282"/>
    </row>
    <row r="12" spans="1:255" s="192" customFormat="1" ht="66.75" customHeight="1">
      <c r="A12" s="280"/>
      <c r="B12" s="242" t="s">
        <v>336</v>
      </c>
      <c r="C12" s="243">
        <v>3</v>
      </c>
      <c r="D12" s="244" t="s">
        <v>349</v>
      </c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</row>
    <row r="13" spans="1:255" s="192" customFormat="1" ht="66.75" customHeight="1">
      <c r="A13" s="280"/>
      <c r="B13" s="242" t="s">
        <v>335</v>
      </c>
      <c r="C13" s="243">
        <v>4</v>
      </c>
      <c r="D13" s="244" t="s">
        <v>350</v>
      </c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  <c r="IO13" s="282"/>
      <c r="IP13" s="282"/>
      <c r="IQ13" s="282"/>
      <c r="IR13" s="282"/>
      <c r="IS13" s="282"/>
      <c r="IT13" s="282"/>
      <c r="IU13" s="282"/>
    </row>
    <row r="14" spans="1:255" s="192" customFormat="1" ht="66.75" customHeight="1">
      <c r="A14" s="280"/>
      <c r="B14" s="242" t="s">
        <v>321</v>
      </c>
      <c r="C14" s="243">
        <v>5</v>
      </c>
      <c r="D14" s="244" t="s">
        <v>351</v>
      </c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  <c r="IO14" s="282"/>
      <c r="IP14" s="282"/>
      <c r="IQ14" s="282"/>
      <c r="IR14" s="282"/>
      <c r="IS14" s="282"/>
      <c r="IT14" s="282"/>
      <c r="IU14" s="282"/>
    </row>
    <row r="15" spans="1:255" s="192" customFormat="1" ht="60.75" customHeight="1">
      <c r="A15" s="280"/>
      <c r="B15" s="242" t="s">
        <v>322</v>
      </c>
      <c r="C15" s="243">
        <v>6</v>
      </c>
      <c r="D15" s="244" t="s">
        <v>352</v>
      </c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  <c r="IL15" s="282"/>
      <c r="IM15" s="282"/>
      <c r="IN15" s="282"/>
      <c r="IO15" s="282"/>
      <c r="IP15" s="282"/>
      <c r="IQ15" s="282"/>
      <c r="IR15" s="282"/>
      <c r="IS15" s="282"/>
      <c r="IT15" s="282"/>
      <c r="IU15" s="282"/>
    </row>
    <row r="16" spans="1:255" s="192" customFormat="1" ht="60.75" customHeight="1">
      <c r="A16" s="280"/>
      <c r="B16" s="242" t="s">
        <v>324</v>
      </c>
      <c r="C16" s="243">
        <v>7</v>
      </c>
      <c r="D16" s="244" t="s">
        <v>353</v>
      </c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  <c r="IK16" s="282"/>
      <c r="IL16" s="282"/>
      <c r="IM16" s="282"/>
      <c r="IN16" s="282"/>
      <c r="IO16" s="282"/>
      <c r="IP16" s="282"/>
      <c r="IQ16" s="282"/>
      <c r="IR16" s="282"/>
      <c r="IS16" s="282"/>
      <c r="IT16" s="282"/>
      <c r="IU16" s="282"/>
    </row>
    <row r="17" spans="1:255" s="192" customFormat="1" ht="66.75" customHeight="1">
      <c r="A17" s="280"/>
      <c r="B17" s="245" t="s">
        <v>330</v>
      </c>
      <c r="C17" s="246">
        <v>8</v>
      </c>
      <c r="D17" s="247" t="s">
        <v>332</v>
      </c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2"/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  <c r="GO17" s="282"/>
      <c r="GP17" s="282"/>
      <c r="GQ17" s="282"/>
      <c r="GR17" s="282"/>
      <c r="GS17" s="282"/>
      <c r="GT17" s="282"/>
      <c r="GU17" s="282"/>
      <c r="GV17" s="282"/>
      <c r="GW17" s="282"/>
      <c r="GX17" s="282"/>
      <c r="GY17" s="282"/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82"/>
      <c r="HQ17" s="282"/>
      <c r="HR17" s="282"/>
      <c r="HS17" s="282"/>
      <c r="HT17" s="282"/>
      <c r="HU17" s="282"/>
      <c r="HV17" s="282"/>
      <c r="HW17" s="282"/>
      <c r="HX17" s="282"/>
      <c r="HY17" s="282"/>
      <c r="HZ17" s="282"/>
      <c r="IA17" s="282"/>
      <c r="IB17" s="282"/>
      <c r="IC17" s="282"/>
      <c r="ID17" s="282"/>
      <c r="IE17" s="282"/>
      <c r="IF17" s="282"/>
      <c r="IG17" s="282"/>
      <c r="IH17" s="282"/>
      <c r="II17" s="282"/>
      <c r="IJ17" s="282"/>
      <c r="IK17" s="282"/>
      <c r="IL17" s="282"/>
      <c r="IM17" s="282"/>
      <c r="IN17" s="282"/>
      <c r="IO17" s="282"/>
      <c r="IP17" s="282"/>
      <c r="IQ17" s="282"/>
      <c r="IR17" s="282"/>
      <c r="IS17" s="282"/>
      <c r="IT17" s="282"/>
      <c r="IU17" s="282"/>
    </row>
    <row r="18" spans="1:7" ht="32.25" customHeight="1">
      <c r="A18" s="280"/>
      <c r="B18" s="288"/>
      <c r="C18" s="288"/>
      <c r="D18" s="288"/>
      <c r="E18" s="288"/>
      <c r="F18" s="288"/>
      <c r="G18" s="288"/>
    </row>
  </sheetData>
  <sheetProtection/>
  <mergeCells count="258">
    <mergeCell ref="IT2:IT17"/>
    <mergeCell ref="IU2:IU17"/>
    <mergeCell ref="IN2:IN17"/>
    <mergeCell ref="IO2:IO17"/>
    <mergeCell ref="IP2:IP17"/>
    <mergeCell ref="IQ2:IQ17"/>
    <mergeCell ref="IR2:IR17"/>
    <mergeCell ref="IS2:IS17"/>
    <mergeCell ref="IH2:IH17"/>
    <mergeCell ref="II2:II17"/>
    <mergeCell ref="IJ2:IJ17"/>
    <mergeCell ref="IK2:IK17"/>
    <mergeCell ref="IL2:IL17"/>
    <mergeCell ref="IM2:IM17"/>
    <mergeCell ref="IB2:IB17"/>
    <mergeCell ref="IC2:IC17"/>
    <mergeCell ref="ID2:ID17"/>
    <mergeCell ref="IE2:IE17"/>
    <mergeCell ref="IF2:IF17"/>
    <mergeCell ref="IG2:IG17"/>
    <mergeCell ref="HV2:HV17"/>
    <mergeCell ref="HW2:HW17"/>
    <mergeCell ref="HX2:HX17"/>
    <mergeCell ref="HY2:HY17"/>
    <mergeCell ref="HZ2:HZ17"/>
    <mergeCell ref="IA2:IA17"/>
    <mergeCell ref="HP2:HP17"/>
    <mergeCell ref="HQ2:HQ17"/>
    <mergeCell ref="HR2:HR17"/>
    <mergeCell ref="HS2:HS17"/>
    <mergeCell ref="HT2:HT17"/>
    <mergeCell ref="HU2:HU17"/>
    <mergeCell ref="HJ2:HJ17"/>
    <mergeCell ref="HK2:HK17"/>
    <mergeCell ref="HL2:HL17"/>
    <mergeCell ref="HM2:HM17"/>
    <mergeCell ref="HN2:HN17"/>
    <mergeCell ref="HO2:HO17"/>
    <mergeCell ref="HD2:HD17"/>
    <mergeCell ref="HE2:HE17"/>
    <mergeCell ref="HF2:HF17"/>
    <mergeCell ref="HG2:HG17"/>
    <mergeCell ref="HH2:HH17"/>
    <mergeCell ref="HI2:HI17"/>
    <mergeCell ref="GX2:GX17"/>
    <mergeCell ref="GY2:GY17"/>
    <mergeCell ref="GZ2:GZ17"/>
    <mergeCell ref="HA2:HA17"/>
    <mergeCell ref="HB2:HB17"/>
    <mergeCell ref="HC2:HC17"/>
    <mergeCell ref="GR2:GR17"/>
    <mergeCell ref="GS2:GS17"/>
    <mergeCell ref="GT2:GT17"/>
    <mergeCell ref="GU2:GU17"/>
    <mergeCell ref="GV2:GV17"/>
    <mergeCell ref="GW2:GW17"/>
    <mergeCell ref="GL2:GL17"/>
    <mergeCell ref="GM2:GM17"/>
    <mergeCell ref="GN2:GN17"/>
    <mergeCell ref="GO2:GO17"/>
    <mergeCell ref="GP2:GP17"/>
    <mergeCell ref="GQ2:GQ17"/>
    <mergeCell ref="GF2:GF17"/>
    <mergeCell ref="GG2:GG17"/>
    <mergeCell ref="GH2:GH17"/>
    <mergeCell ref="GI2:GI17"/>
    <mergeCell ref="GJ2:GJ17"/>
    <mergeCell ref="GK2:GK17"/>
    <mergeCell ref="FZ2:FZ17"/>
    <mergeCell ref="GA2:GA17"/>
    <mergeCell ref="GB2:GB17"/>
    <mergeCell ref="GC2:GC17"/>
    <mergeCell ref="GD2:GD17"/>
    <mergeCell ref="GE2:GE17"/>
    <mergeCell ref="FT2:FT17"/>
    <mergeCell ref="FU2:FU17"/>
    <mergeCell ref="FV2:FV17"/>
    <mergeCell ref="FW2:FW17"/>
    <mergeCell ref="FX2:FX17"/>
    <mergeCell ref="FY2:FY17"/>
    <mergeCell ref="FN2:FN17"/>
    <mergeCell ref="FO2:FO17"/>
    <mergeCell ref="FP2:FP17"/>
    <mergeCell ref="FQ2:FQ17"/>
    <mergeCell ref="FR2:FR17"/>
    <mergeCell ref="FS2:FS17"/>
    <mergeCell ref="FH2:FH17"/>
    <mergeCell ref="FI2:FI17"/>
    <mergeCell ref="FJ2:FJ17"/>
    <mergeCell ref="FK2:FK17"/>
    <mergeCell ref="FL2:FL17"/>
    <mergeCell ref="FM2:FM17"/>
    <mergeCell ref="FB2:FB17"/>
    <mergeCell ref="FC2:FC17"/>
    <mergeCell ref="FD2:FD17"/>
    <mergeCell ref="FE2:FE17"/>
    <mergeCell ref="FF2:FF17"/>
    <mergeCell ref="FG2:FG17"/>
    <mergeCell ref="EV2:EV17"/>
    <mergeCell ref="EW2:EW17"/>
    <mergeCell ref="EX2:EX17"/>
    <mergeCell ref="EY2:EY17"/>
    <mergeCell ref="EZ2:EZ17"/>
    <mergeCell ref="FA2:FA17"/>
    <mergeCell ref="EP2:EP17"/>
    <mergeCell ref="EQ2:EQ17"/>
    <mergeCell ref="ER2:ER17"/>
    <mergeCell ref="ES2:ES17"/>
    <mergeCell ref="ET2:ET17"/>
    <mergeCell ref="EU2:EU17"/>
    <mergeCell ref="EJ2:EJ17"/>
    <mergeCell ref="EK2:EK17"/>
    <mergeCell ref="EL2:EL17"/>
    <mergeCell ref="EM2:EM17"/>
    <mergeCell ref="EN2:EN17"/>
    <mergeCell ref="EO2:EO17"/>
    <mergeCell ref="ED2:ED17"/>
    <mergeCell ref="EE2:EE17"/>
    <mergeCell ref="EF2:EF17"/>
    <mergeCell ref="EG2:EG17"/>
    <mergeCell ref="EH2:EH17"/>
    <mergeCell ref="EI2:EI17"/>
    <mergeCell ref="DX2:DX17"/>
    <mergeCell ref="DY2:DY17"/>
    <mergeCell ref="DZ2:DZ17"/>
    <mergeCell ref="EA2:EA17"/>
    <mergeCell ref="EB2:EB17"/>
    <mergeCell ref="EC2:EC17"/>
    <mergeCell ref="DR2:DR17"/>
    <mergeCell ref="DS2:DS17"/>
    <mergeCell ref="DT2:DT17"/>
    <mergeCell ref="DU2:DU17"/>
    <mergeCell ref="DV2:DV17"/>
    <mergeCell ref="DW2:DW17"/>
    <mergeCell ref="DL2:DL17"/>
    <mergeCell ref="DM2:DM17"/>
    <mergeCell ref="DN2:DN17"/>
    <mergeCell ref="DO2:DO17"/>
    <mergeCell ref="DP2:DP17"/>
    <mergeCell ref="DQ2:DQ17"/>
    <mergeCell ref="DF2:DF17"/>
    <mergeCell ref="DG2:DG17"/>
    <mergeCell ref="DH2:DH17"/>
    <mergeCell ref="DI2:DI17"/>
    <mergeCell ref="DJ2:DJ17"/>
    <mergeCell ref="DK2:DK17"/>
    <mergeCell ref="CZ2:CZ17"/>
    <mergeCell ref="DA2:DA17"/>
    <mergeCell ref="DB2:DB17"/>
    <mergeCell ref="DC2:DC17"/>
    <mergeCell ref="DD2:DD17"/>
    <mergeCell ref="DE2:DE17"/>
    <mergeCell ref="CT2:CT17"/>
    <mergeCell ref="CU2:CU17"/>
    <mergeCell ref="CV2:CV17"/>
    <mergeCell ref="CW2:CW17"/>
    <mergeCell ref="CX2:CX17"/>
    <mergeCell ref="CY2:CY17"/>
    <mergeCell ref="CN2:CN17"/>
    <mergeCell ref="CO2:CO17"/>
    <mergeCell ref="CP2:CP17"/>
    <mergeCell ref="CQ2:CQ17"/>
    <mergeCell ref="CR2:CR17"/>
    <mergeCell ref="CS2:CS17"/>
    <mergeCell ref="CH2:CH17"/>
    <mergeCell ref="CI2:CI17"/>
    <mergeCell ref="CJ2:CJ17"/>
    <mergeCell ref="CK2:CK17"/>
    <mergeCell ref="CL2:CL17"/>
    <mergeCell ref="CM2:CM17"/>
    <mergeCell ref="CB2:CB17"/>
    <mergeCell ref="CC2:CC17"/>
    <mergeCell ref="CD2:CD17"/>
    <mergeCell ref="CE2:CE17"/>
    <mergeCell ref="CF2:CF17"/>
    <mergeCell ref="CG2:CG17"/>
    <mergeCell ref="BV2:BV17"/>
    <mergeCell ref="BW2:BW17"/>
    <mergeCell ref="BX2:BX17"/>
    <mergeCell ref="BY2:BY17"/>
    <mergeCell ref="BZ2:BZ17"/>
    <mergeCell ref="CA2:CA17"/>
    <mergeCell ref="BP2:BP17"/>
    <mergeCell ref="BQ2:BQ17"/>
    <mergeCell ref="BR2:BR17"/>
    <mergeCell ref="BS2:BS17"/>
    <mergeCell ref="BT2:BT17"/>
    <mergeCell ref="BU2:BU17"/>
    <mergeCell ref="BJ2:BJ17"/>
    <mergeCell ref="BK2:BK17"/>
    <mergeCell ref="BL2:BL17"/>
    <mergeCell ref="BM2:BM17"/>
    <mergeCell ref="BN2:BN17"/>
    <mergeCell ref="BO2:BO17"/>
    <mergeCell ref="BD2:BD17"/>
    <mergeCell ref="BE2:BE17"/>
    <mergeCell ref="BF2:BF17"/>
    <mergeCell ref="BG2:BG17"/>
    <mergeCell ref="BH2:BH17"/>
    <mergeCell ref="BI2:BI17"/>
    <mergeCell ref="AX2:AX17"/>
    <mergeCell ref="AY2:AY17"/>
    <mergeCell ref="AZ2:AZ17"/>
    <mergeCell ref="BA2:BA17"/>
    <mergeCell ref="BB2:BB17"/>
    <mergeCell ref="BC2:BC17"/>
    <mergeCell ref="AR2:AR17"/>
    <mergeCell ref="AS2:AS17"/>
    <mergeCell ref="AT2:AT17"/>
    <mergeCell ref="AU2:AU17"/>
    <mergeCell ref="AV2:AV17"/>
    <mergeCell ref="AW2:AW17"/>
    <mergeCell ref="AL2:AL17"/>
    <mergeCell ref="AM2:AM17"/>
    <mergeCell ref="AN2:AN17"/>
    <mergeCell ref="AO2:AO17"/>
    <mergeCell ref="AP2:AP17"/>
    <mergeCell ref="AQ2:AQ17"/>
    <mergeCell ref="AF2:AF17"/>
    <mergeCell ref="AG2:AG17"/>
    <mergeCell ref="AH2:AH17"/>
    <mergeCell ref="AI2:AI17"/>
    <mergeCell ref="AJ2:AJ17"/>
    <mergeCell ref="AK2:AK17"/>
    <mergeCell ref="Z2:Z17"/>
    <mergeCell ref="AA2:AA17"/>
    <mergeCell ref="AB2:AB17"/>
    <mergeCell ref="AC2:AC17"/>
    <mergeCell ref="AD2:AD17"/>
    <mergeCell ref="AE2:AE17"/>
    <mergeCell ref="T2:T17"/>
    <mergeCell ref="U2:U17"/>
    <mergeCell ref="V2:V17"/>
    <mergeCell ref="W2:W17"/>
    <mergeCell ref="X2:X17"/>
    <mergeCell ref="Y2:Y17"/>
    <mergeCell ref="N2:N17"/>
    <mergeCell ref="O2:O17"/>
    <mergeCell ref="P2:P17"/>
    <mergeCell ref="Q2:Q17"/>
    <mergeCell ref="R2:R17"/>
    <mergeCell ref="S2:S17"/>
    <mergeCell ref="H2:H17"/>
    <mergeCell ref="I2:I17"/>
    <mergeCell ref="J2:J17"/>
    <mergeCell ref="K2:K17"/>
    <mergeCell ref="L2:L17"/>
    <mergeCell ref="M2:M17"/>
    <mergeCell ref="A1:G1"/>
    <mergeCell ref="A2:A18"/>
    <mergeCell ref="B2:D6"/>
    <mergeCell ref="G2:G17"/>
    <mergeCell ref="B7:D7"/>
    <mergeCell ref="B8:B9"/>
    <mergeCell ref="D8:D9"/>
    <mergeCell ref="B18:G18"/>
    <mergeCell ref="E2:E17"/>
    <mergeCell ref="F2:F17"/>
  </mergeCells>
  <printOptions horizontalCentered="1" verticalCentered="1"/>
  <pageMargins left="0.5" right="0.5" top="0.5" bottom="0.75" header="0" footer="0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rightToLeft="1" zoomScale="75" zoomScaleNormal="75" zoomScaleSheetLayoutView="75" zoomScalePageLayoutView="0" workbookViewId="0" topLeftCell="A1">
      <selection activeCell="H12" sqref="H12"/>
    </sheetView>
  </sheetViews>
  <sheetFormatPr defaultColWidth="9.140625" defaultRowHeight="12.75"/>
  <cols>
    <col min="1" max="1" width="8.7109375" style="1" customWidth="1"/>
    <col min="2" max="6" width="27.8515625" style="0" customWidth="1"/>
    <col min="7" max="7" width="9.421875" style="1" customWidth="1"/>
    <col min="8" max="8" width="9.140625" style="38" customWidth="1"/>
    <col min="9" max="16384" width="9.140625" style="39" customWidth="1"/>
  </cols>
  <sheetData>
    <row r="1" spans="1:3" s="38" customFormat="1" ht="40.5" customHeight="1">
      <c r="A1" s="37"/>
      <c r="B1" s="37"/>
      <c r="C1" s="37"/>
    </row>
    <row r="2" spans="1:7" s="40" customFormat="1" ht="30" customHeight="1">
      <c r="A2" s="545"/>
      <c r="B2" s="546" t="s">
        <v>329</v>
      </c>
      <c r="C2" s="546"/>
      <c r="D2" s="546"/>
      <c r="E2" s="546"/>
      <c r="F2" s="546"/>
      <c r="G2" s="4"/>
    </row>
    <row r="3" spans="1:7" s="38" customFormat="1" ht="37.5" customHeight="1">
      <c r="A3" s="545"/>
      <c r="B3" s="547" t="s">
        <v>334</v>
      </c>
      <c r="C3" s="547"/>
      <c r="D3" s="547"/>
      <c r="E3" s="547"/>
      <c r="F3" s="547"/>
      <c r="G3" s="5"/>
    </row>
    <row r="4" spans="1:7" s="43" customFormat="1" ht="15" customHeight="1">
      <c r="A4" s="545"/>
      <c r="B4" s="42"/>
      <c r="C4" s="548"/>
      <c r="D4" s="548"/>
      <c r="E4" s="548"/>
      <c r="F4" s="35"/>
      <c r="G4" s="35"/>
    </row>
    <row r="5" spans="1:8" s="36" customFormat="1" ht="27" customHeight="1">
      <c r="A5" s="545"/>
      <c r="B5" s="278" t="s">
        <v>32</v>
      </c>
      <c r="C5" s="549">
        <v>2012</v>
      </c>
      <c r="D5" s="550"/>
      <c r="E5" s="551"/>
      <c r="F5" s="277" t="s">
        <v>36</v>
      </c>
      <c r="G5" s="17"/>
      <c r="H5" s="14"/>
    </row>
    <row r="6" spans="1:7" ht="21.75" customHeight="1">
      <c r="A6" s="545"/>
      <c r="B6" s="552" t="s">
        <v>9</v>
      </c>
      <c r="C6" s="172" t="s">
        <v>4</v>
      </c>
      <c r="D6" s="173" t="s">
        <v>5</v>
      </c>
      <c r="E6" s="41" t="s">
        <v>6</v>
      </c>
      <c r="F6" s="175"/>
      <c r="G6" s="18"/>
    </row>
    <row r="7" spans="1:7" ht="24" customHeight="1">
      <c r="A7" s="545"/>
      <c r="B7" s="553"/>
      <c r="C7" s="174" t="s">
        <v>64</v>
      </c>
      <c r="D7" s="174" t="s">
        <v>63</v>
      </c>
      <c r="E7" s="174" t="s">
        <v>62</v>
      </c>
      <c r="F7" s="279" t="s">
        <v>11</v>
      </c>
      <c r="G7" s="19"/>
    </row>
    <row r="8" spans="1:7" ht="31.5" customHeight="1">
      <c r="A8" s="545"/>
      <c r="B8" s="176" t="s">
        <v>37</v>
      </c>
      <c r="C8" s="177">
        <v>7</v>
      </c>
      <c r="D8" s="177">
        <v>5489</v>
      </c>
      <c r="E8" s="177">
        <v>1420</v>
      </c>
      <c r="F8" s="178" t="s">
        <v>22</v>
      </c>
      <c r="G8" s="10"/>
    </row>
    <row r="9" spans="1:7" ht="31.5" customHeight="1">
      <c r="A9" s="545"/>
      <c r="B9" s="179" t="s">
        <v>38</v>
      </c>
      <c r="C9" s="180">
        <v>12</v>
      </c>
      <c r="D9" s="180">
        <v>3928</v>
      </c>
      <c r="E9" s="180">
        <v>1146</v>
      </c>
      <c r="F9" s="181" t="s">
        <v>23</v>
      </c>
      <c r="G9" s="10"/>
    </row>
    <row r="10" spans="1:7" ht="31.5" customHeight="1">
      <c r="A10" s="545"/>
      <c r="B10" s="182" t="s">
        <v>45</v>
      </c>
      <c r="C10" s="180">
        <v>5</v>
      </c>
      <c r="D10" s="180">
        <v>1950</v>
      </c>
      <c r="E10" s="180">
        <v>430</v>
      </c>
      <c r="F10" s="181" t="s">
        <v>24</v>
      </c>
      <c r="G10" s="10"/>
    </row>
    <row r="11" spans="1:7" ht="31.5" customHeight="1">
      <c r="A11" s="545"/>
      <c r="B11" s="179" t="s">
        <v>47</v>
      </c>
      <c r="C11" s="180">
        <v>34</v>
      </c>
      <c r="D11" s="180">
        <v>35318</v>
      </c>
      <c r="E11" s="180">
        <v>7112</v>
      </c>
      <c r="F11" s="181" t="s">
        <v>25</v>
      </c>
      <c r="G11" s="10"/>
    </row>
    <row r="12" spans="1:7" ht="31.5" customHeight="1">
      <c r="A12" s="545"/>
      <c r="B12" s="179" t="s">
        <v>15</v>
      </c>
      <c r="C12" s="180">
        <v>20</v>
      </c>
      <c r="D12" s="180">
        <v>17959</v>
      </c>
      <c r="E12" s="180">
        <v>5700</v>
      </c>
      <c r="F12" s="181" t="s">
        <v>26</v>
      </c>
      <c r="G12" s="10"/>
    </row>
    <row r="13" spans="1:7" s="38" customFormat="1" ht="31.5" customHeight="1">
      <c r="A13" s="545"/>
      <c r="B13" s="179" t="s">
        <v>46</v>
      </c>
      <c r="C13" s="180">
        <v>12</v>
      </c>
      <c r="D13" s="180">
        <v>1551</v>
      </c>
      <c r="E13" s="180">
        <v>818</v>
      </c>
      <c r="F13" s="181" t="s">
        <v>27</v>
      </c>
      <c r="G13" s="10"/>
    </row>
    <row r="14" spans="1:7" ht="31.5" customHeight="1">
      <c r="A14" s="545"/>
      <c r="B14" s="179" t="s">
        <v>17</v>
      </c>
      <c r="C14" s="180">
        <v>8</v>
      </c>
      <c r="D14" s="180">
        <v>4048</v>
      </c>
      <c r="E14" s="180">
        <v>2132</v>
      </c>
      <c r="F14" s="181" t="s">
        <v>28</v>
      </c>
      <c r="G14" s="10"/>
    </row>
    <row r="15" spans="1:7" ht="31.5" customHeight="1">
      <c r="A15" s="545"/>
      <c r="B15" s="183" t="s">
        <v>18</v>
      </c>
      <c r="C15" s="180">
        <v>4</v>
      </c>
      <c r="D15" s="180">
        <v>2272</v>
      </c>
      <c r="E15" s="180">
        <v>522</v>
      </c>
      <c r="F15" s="181" t="s">
        <v>270</v>
      </c>
      <c r="G15" s="10"/>
    </row>
    <row r="16" spans="1:7" ht="31.5" customHeight="1">
      <c r="A16" s="545"/>
      <c r="B16" s="179" t="s">
        <v>43</v>
      </c>
      <c r="C16" s="180">
        <v>16</v>
      </c>
      <c r="D16" s="180">
        <v>6568</v>
      </c>
      <c r="E16" s="180">
        <v>2902</v>
      </c>
      <c r="F16" s="181" t="s">
        <v>30</v>
      </c>
      <c r="G16" s="10"/>
    </row>
    <row r="17" spans="1:7" ht="31.5" customHeight="1">
      <c r="A17" s="545"/>
      <c r="B17" s="184" t="s">
        <v>65</v>
      </c>
      <c r="C17" s="185">
        <v>11</v>
      </c>
      <c r="D17" s="185">
        <v>4074</v>
      </c>
      <c r="E17" s="185">
        <v>1400</v>
      </c>
      <c r="F17" s="186" t="s">
        <v>277</v>
      </c>
      <c r="G17" s="10"/>
    </row>
    <row r="18" spans="1:7" ht="31.5" customHeight="1">
      <c r="A18" s="545"/>
      <c r="B18" s="15" t="s">
        <v>21</v>
      </c>
      <c r="C18" s="171">
        <f>SUM(C8:C17)</f>
        <v>129</v>
      </c>
      <c r="D18" s="171">
        <f>SUM(D8:D17)</f>
        <v>83157</v>
      </c>
      <c r="E18" s="171">
        <f>SUM(E8:E17)</f>
        <v>23582</v>
      </c>
      <c r="F18" s="55" t="s">
        <v>31</v>
      </c>
      <c r="G18" s="11"/>
    </row>
    <row r="19" spans="1:7" ht="16.5" customHeight="1">
      <c r="A19" s="545"/>
      <c r="B19" s="503" t="s">
        <v>281</v>
      </c>
      <c r="C19" s="503"/>
      <c r="D19" s="504" t="s">
        <v>257</v>
      </c>
      <c r="E19" s="504"/>
      <c r="F19" s="504"/>
      <c r="G19" s="9"/>
    </row>
    <row r="20" spans="2:8" ht="44.25" customHeight="1">
      <c r="B20" s="237"/>
      <c r="C20" s="544"/>
      <c r="D20" s="544"/>
      <c r="E20" s="544"/>
      <c r="F20" s="544"/>
      <c r="G20" s="53"/>
      <c r="H20" s="53"/>
    </row>
    <row r="21" spans="2:6" ht="39" customHeight="1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</sheetData>
  <sheetProtection/>
  <mergeCells count="9">
    <mergeCell ref="D19:F19"/>
    <mergeCell ref="C20:F20"/>
    <mergeCell ref="A2:A19"/>
    <mergeCell ref="B2:F2"/>
    <mergeCell ref="B3:F3"/>
    <mergeCell ref="C4:E4"/>
    <mergeCell ref="C5:E5"/>
    <mergeCell ref="B6:B7"/>
    <mergeCell ref="B19:C19"/>
  </mergeCells>
  <printOptions horizontalCentered="1" verticalCentered="1"/>
  <pageMargins left="0.5" right="0.75" top="0.5" bottom="0.5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rightToLeft="1" zoomScaleSheetLayoutView="100" zoomScalePageLayoutView="0" workbookViewId="0" topLeftCell="A1">
      <selection activeCell="J6" sqref="J6"/>
    </sheetView>
  </sheetViews>
  <sheetFormatPr defaultColWidth="9.140625" defaultRowHeight="12.75"/>
  <cols>
    <col min="1" max="1" width="5.8515625" style="73" customWidth="1"/>
    <col min="2" max="2" width="12.421875" style="74" customWidth="1"/>
    <col min="3" max="3" width="18.8515625" style="74" customWidth="1"/>
    <col min="4" max="4" width="16.00390625" style="74" customWidth="1"/>
    <col min="5" max="5" width="15.421875" style="74" customWidth="1"/>
    <col min="6" max="6" width="12.7109375" style="74" customWidth="1"/>
    <col min="7" max="7" width="18.57421875" style="74" customWidth="1"/>
    <col min="8" max="8" width="5.8515625" style="73" customWidth="1"/>
    <col min="9" max="16384" width="9.140625" style="74" customWidth="1"/>
  </cols>
  <sheetData>
    <row r="1" spans="1:8" s="2" customFormat="1" ht="32.25" customHeight="1">
      <c r="A1" s="3"/>
      <c r="B1" s="3"/>
      <c r="C1" s="3"/>
      <c r="D1" s="3"/>
      <c r="E1" s="3"/>
      <c r="F1" s="3"/>
      <c r="G1" s="3"/>
      <c r="H1" s="3"/>
    </row>
    <row r="2" spans="1:8" s="234" customFormat="1" ht="34.5" customHeight="1">
      <c r="A2" s="233"/>
      <c r="B2" s="358" t="s">
        <v>328</v>
      </c>
      <c r="C2" s="358"/>
      <c r="D2" s="358"/>
      <c r="E2" s="358"/>
      <c r="F2" s="358"/>
      <c r="G2" s="358"/>
      <c r="H2" s="233"/>
    </row>
    <row r="3" spans="1:8" s="234" customFormat="1" ht="39" customHeight="1">
      <c r="A3" s="233"/>
      <c r="B3" s="359" t="s">
        <v>347</v>
      </c>
      <c r="C3" s="359"/>
      <c r="D3" s="359"/>
      <c r="E3" s="359"/>
      <c r="F3" s="359"/>
      <c r="G3" s="359"/>
      <c r="H3" s="233"/>
    </row>
    <row r="4" spans="1:8" s="60" customFormat="1" ht="12.75" customHeight="1">
      <c r="A4" s="58"/>
      <c r="B4" s="341" t="s">
        <v>252</v>
      </c>
      <c r="C4" s="341"/>
      <c r="D4" s="341"/>
      <c r="E4" s="341"/>
      <c r="F4" s="341"/>
      <c r="G4" s="341"/>
      <c r="H4" s="59"/>
    </row>
    <row r="5" spans="1:8" s="63" customFormat="1" ht="12.75" customHeight="1">
      <c r="A5" s="59"/>
      <c r="B5" s="61"/>
      <c r="C5" s="61"/>
      <c r="D5" s="360"/>
      <c r="E5" s="360"/>
      <c r="F5" s="361"/>
      <c r="G5" s="361"/>
      <c r="H5" s="62"/>
    </row>
    <row r="6" spans="1:8" s="63" customFormat="1" ht="15.75" customHeight="1">
      <c r="A6" s="62"/>
      <c r="B6" s="362" t="s">
        <v>32</v>
      </c>
      <c r="C6" s="363"/>
      <c r="D6" s="319">
        <v>2012</v>
      </c>
      <c r="E6" s="320"/>
      <c r="F6" s="366" t="s">
        <v>67</v>
      </c>
      <c r="G6" s="367"/>
      <c r="H6" s="62"/>
    </row>
    <row r="7" spans="1:8" s="63" customFormat="1" ht="15" customHeight="1">
      <c r="A7" s="62"/>
      <c r="B7" s="364"/>
      <c r="C7" s="365"/>
      <c r="D7" s="78" t="s">
        <v>48</v>
      </c>
      <c r="E7" s="78" t="s">
        <v>49</v>
      </c>
      <c r="F7" s="368"/>
      <c r="G7" s="369"/>
      <c r="H7" s="62"/>
    </row>
    <row r="8" spans="1:8" s="63" customFormat="1" ht="12.75">
      <c r="A8" s="62"/>
      <c r="B8" s="370" t="s">
        <v>66</v>
      </c>
      <c r="C8" s="371"/>
      <c r="D8" s="76" t="s">
        <v>35</v>
      </c>
      <c r="E8" s="77" t="s">
        <v>34</v>
      </c>
      <c r="F8" s="346" t="s">
        <v>68</v>
      </c>
      <c r="G8" s="347"/>
      <c r="H8" s="62"/>
    </row>
    <row r="9" spans="1:8" s="63" customFormat="1" ht="28.5" customHeight="1">
      <c r="A9" s="62"/>
      <c r="B9" s="354" t="s">
        <v>51</v>
      </c>
      <c r="C9" s="354"/>
      <c r="D9" s="80">
        <v>184412.8</v>
      </c>
      <c r="E9" s="80">
        <v>92207</v>
      </c>
      <c r="F9" s="355" t="s">
        <v>55</v>
      </c>
      <c r="G9" s="356"/>
      <c r="H9" s="62"/>
    </row>
    <row r="10" spans="1:8" s="63" customFormat="1" ht="28.5" customHeight="1">
      <c r="A10" s="62"/>
      <c r="B10" s="351" t="s">
        <v>52</v>
      </c>
      <c r="C10" s="351"/>
      <c r="D10" s="81">
        <v>27661.92</v>
      </c>
      <c r="E10" s="81">
        <v>13831</v>
      </c>
      <c r="F10" s="352" t="s">
        <v>56</v>
      </c>
      <c r="G10" s="353"/>
      <c r="H10" s="62"/>
    </row>
    <row r="11" spans="1:9" s="63" customFormat="1" ht="28.5" customHeight="1">
      <c r="A11" s="62"/>
      <c r="B11" s="350" t="s">
        <v>53</v>
      </c>
      <c r="C11" s="350"/>
      <c r="D11" s="82">
        <v>18441.28</v>
      </c>
      <c r="E11" s="82">
        <v>10364</v>
      </c>
      <c r="F11" s="348" t="s">
        <v>57</v>
      </c>
      <c r="G11" s="349"/>
      <c r="H11" s="62"/>
      <c r="I11" s="64"/>
    </row>
    <row r="12" spans="1:8" s="63" customFormat="1" ht="28.5" customHeight="1">
      <c r="A12" s="62"/>
      <c r="B12" s="337" t="s">
        <v>39</v>
      </c>
      <c r="C12" s="337"/>
      <c r="D12" s="65">
        <f>SUM(D9:D11)</f>
        <v>230515.99999999997</v>
      </c>
      <c r="E12" s="65">
        <f>SUM(E9:E11)</f>
        <v>116402</v>
      </c>
      <c r="F12" s="338" t="s">
        <v>31</v>
      </c>
      <c r="G12" s="339"/>
      <c r="H12" s="62"/>
    </row>
    <row r="13" spans="1:8" s="67" customFormat="1" ht="18.75" customHeight="1">
      <c r="A13" s="62"/>
      <c r="B13" s="345"/>
      <c r="C13" s="345"/>
      <c r="D13" s="342"/>
      <c r="E13" s="342"/>
      <c r="F13" s="342"/>
      <c r="G13" s="342"/>
      <c r="H13" s="66"/>
    </row>
    <row r="14" spans="1:8" s="67" customFormat="1" ht="11.25" customHeight="1">
      <c r="A14" s="66"/>
      <c r="C14" s="198"/>
      <c r="D14" s="198"/>
      <c r="E14" s="198"/>
      <c r="F14" s="198"/>
      <c r="G14"/>
      <c r="H14" s="66"/>
    </row>
    <row r="15" spans="1:8" s="234" customFormat="1" ht="38.25" customHeight="1">
      <c r="A15" s="233"/>
      <c r="B15" s="343" t="s">
        <v>318</v>
      </c>
      <c r="C15" s="343"/>
      <c r="D15" s="343"/>
      <c r="E15" s="343"/>
      <c r="F15" s="343"/>
      <c r="G15" s="343"/>
      <c r="H15" s="233"/>
    </row>
    <row r="16" spans="1:8" s="234" customFormat="1" ht="30.75" customHeight="1">
      <c r="A16" s="233"/>
      <c r="B16" s="344" t="s">
        <v>346</v>
      </c>
      <c r="C16" s="344"/>
      <c r="D16" s="344"/>
      <c r="E16" s="344"/>
      <c r="F16" s="344"/>
      <c r="G16" s="344"/>
      <c r="H16" s="233"/>
    </row>
    <row r="17" spans="1:8" s="60" customFormat="1" ht="18.75" customHeight="1">
      <c r="A17" s="58"/>
      <c r="B17" s="340" t="s">
        <v>253</v>
      </c>
      <c r="C17" s="341"/>
      <c r="D17" s="341"/>
      <c r="E17" s="341"/>
      <c r="F17" s="341"/>
      <c r="G17" s="341"/>
      <c r="H17" s="59"/>
    </row>
    <row r="18" spans="1:8" s="63" customFormat="1" ht="5.25" customHeight="1">
      <c r="A18" s="59"/>
      <c r="B18" s="316"/>
      <c r="C18" s="316"/>
      <c r="D18" s="317"/>
      <c r="E18" s="317"/>
      <c r="F18" s="318"/>
      <c r="G18" s="318"/>
      <c r="H18" s="62"/>
    </row>
    <row r="19" spans="1:8" s="63" customFormat="1" ht="20.25" customHeight="1">
      <c r="A19" s="62"/>
      <c r="B19" s="327" t="s">
        <v>8</v>
      </c>
      <c r="C19" s="328"/>
      <c r="D19" s="319">
        <v>2012</v>
      </c>
      <c r="E19" s="320"/>
      <c r="F19" s="321" t="s">
        <v>10</v>
      </c>
      <c r="G19" s="322"/>
      <c r="H19" s="62"/>
    </row>
    <row r="20" spans="1:8" s="63" customFormat="1" ht="12.75">
      <c r="A20" s="62"/>
      <c r="B20" s="329"/>
      <c r="C20" s="330"/>
      <c r="D20" s="197" t="s">
        <v>48</v>
      </c>
      <c r="E20" s="78" t="s">
        <v>49</v>
      </c>
      <c r="F20" s="323"/>
      <c r="G20" s="324"/>
      <c r="H20" s="62"/>
    </row>
    <row r="21" spans="1:8" s="63" customFormat="1" ht="12.75" customHeight="1">
      <c r="A21" s="62"/>
      <c r="B21" s="331"/>
      <c r="C21" s="332"/>
      <c r="D21" s="76" t="s">
        <v>35</v>
      </c>
      <c r="E21" s="77" t="s">
        <v>34</v>
      </c>
      <c r="F21" s="325"/>
      <c r="G21" s="326"/>
      <c r="H21" s="62"/>
    </row>
    <row r="22" spans="1:8" s="63" customFormat="1" ht="25.5" customHeight="1">
      <c r="A22" s="68"/>
      <c r="B22" s="333" t="s">
        <v>40</v>
      </c>
      <c r="C22" s="334"/>
      <c r="D22" s="248">
        <f>SUM(D23:D32)</f>
        <v>228655</v>
      </c>
      <c r="E22" s="248">
        <f>SUM(E23:E32)</f>
        <v>115365</v>
      </c>
      <c r="F22" s="335" t="s">
        <v>61</v>
      </c>
      <c r="G22" s="336"/>
      <c r="H22" s="62"/>
    </row>
    <row r="23" spans="1:8" s="63" customFormat="1" ht="21" customHeight="1">
      <c r="A23" s="69"/>
      <c r="B23" s="312" t="s">
        <v>12</v>
      </c>
      <c r="C23" s="313"/>
      <c r="D23" s="83">
        <v>19513</v>
      </c>
      <c r="E23" s="83">
        <v>9756</v>
      </c>
      <c r="F23" s="303" t="s">
        <v>22</v>
      </c>
      <c r="G23" s="304"/>
      <c r="H23" s="62"/>
    </row>
    <row r="24" spans="1:8" s="63" customFormat="1" ht="21" customHeight="1">
      <c r="A24" s="69"/>
      <c r="B24" s="291" t="s">
        <v>13</v>
      </c>
      <c r="C24" s="292"/>
      <c r="D24" s="84">
        <v>4388</v>
      </c>
      <c r="E24" s="84">
        <v>2194</v>
      </c>
      <c r="F24" s="293" t="s">
        <v>23</v>
      </c>
      <c r="G24" s="294"/>
      <c r="H24" s="62"/>
    </row>
    <row r="25" spans="1:8" s="63" customFormat="1" ht="21" customHeight="1">
      <c r="A25" s="69"/>
      <c r="B25" s="291" t="s">
        <v>45</v>
      </c>
      <c r="C25" s="292"/>
      <c r="D25" s="84">
        <v>6142</v>
      </c>
      <c r="E25" s="84">
        <v>3054</v>
      </c>
      <c r="F25" s="293" t="s">
        <v>24</v>
      </c>
      <c r="G25" s="294"/>
      <c r="H25" s="62"/>
    </row>
    <row r="26" spans="1:8" s="63" customFormat="1" ht="21" customHeight="1">
      <c r="A26" s="69"/>
      <c r="B26" s="291" t="s">
        <v>47</v>
      </c>
      <c r="C26" s="292"/>
      <c r="D26" s="84">
        <v>31583</v>
      </c>
      <c r="E26" s="84">
        <v>16626</v>
      </c>
      <c r="F26" s="314" t="s">
        <v>25</v>
      </c>
      <c r="G26" s="315"/>
      <c r="H26" s="62"/>
    </row>
    <row r="27" spans="1:8" s="63" customFormat="1" ht="21" customHeight="1">
      <c r="A27" s="69"/>
      <c r="B27" s="291" t="s">
        <v>15</v>
      </c>
      <c r="C27" s="292"/>
      <c r="D27" s="84">
        <v>52604</v>
      </c>
      <c r="E27" s="84">
        <v>26317</v>
      </c>
      <c r="F27" s="293" t="s">
        <v>26</v>
      </c>
      <c r="G27" s="294"/>
      <c r="H27" s="62"/>
    </row>
    <row r="28" spans="1:8" s="63" customFormat="1" ht="21" customHeight="1">
      <c r="A28" s="69"/>
      <c r="B28" s="291" t="s">
        <v>46</v>
      </c>
      <c r="C28" s="292"/>
      <c r="D28" s="84">
        <v>9393</v>
      </c>
      <c r="E28" s="84">
        <v>4695</v>
      </c>
      <c r="F28" s="293" t="s">
        <v>27</v>
      </c>
      <c r="G28" s="294"/>
      <c r="H28" s="62"/>
    </row>
    <row r="29" spans="1:8" s="63" customFormat="1" ht="21" customHeight="1">
      <c r="A29" s="69"/>
      <c r="B29" s="291" t="s">
        <v>17</v>
      </c>
      <c r="C29" s="292"/>
      <c r="D29" s="84">
        <v>14313</v>
      </c>
      <c r="E29" s="84">
        <v>7126</v>
      </c>
      <c r="F29" s="293" t="s">
        <v>28</v>
      </c>
      <c r="G29" s="294"/>
      <c r="H29" s="62"/>
    </row>
    <row r="30" spans="1:8" s="63" customFormat="1" ht="21" customHeight="1">
      <c r="A30" s="69"/>
      <c r="B30" s="291" t="s">
        <v>18</v>
      </c>
      <c r="C30" s="292"/>
      <c r="D30" s="84">
        <v>2017</v>
      </c>
      <c r="E30" s="84">
        <v>1008</v>
      </c>
      <c r="F30" s="293" t="s">
        <v>29</v>
      </c>
      <c r="G30" s="294"/>
      <c r="H30" s="62"/>
    </row>
    <row r="31" spans="1:8" s="63" customFormat="1" ht="21" customHeight="1">
      <c r="A31" s="69"/>
      <c r="B31" s="291" t="s">
        <v>43</v>
      </c>
      <c r="C31" s="292"/>
      <c r="D31" s="84">
        <v>86161</v>
      </c>
      <c r="E31" s="84">
        <v>43294</v>
      </c>
      <c r="F31" s="293" t="s">
        <v>30</v>
      </c>
      <c r="G31" s="294"/>
      <c r="H31" s="62"/>
    </row>
    <row r="32" spans="1:8" s="63" customFormat="1" ht="21" customHeight="1">
      <c r="A32" s="69"/>
      <c r="B32" s="295" t="s">
        <v>44</v>
      </c>
      <c r="C32" s="296"/>
      <c r="D32" s="85">
        <v>2541</v>
      </c>
      <c r="E32" s="85">
        <v>1295</v>
      </c>
      <c r="F32" s="297" t="s">
        <v>50</v>
      </c>
      <c r="G32" s="298"/>
      <c r="H32" s="62"/>
    </row>
    <row r="33" spans="1:8" s="63" customFormat="1" ht="24" customHeight="1">
      <c r="A33" s="68"/>
      <c r="B33" s="299" t="s">
        <v>41</v>
      </c>
      <c r="C33" s="299"/>
      <c r="D33" s="248">
        <f>SUM(D34:D35)</f>
        <v>1861</v>
      </c>
      <c r="E33" s="248">
        <f>SUM(E34:E35)</f>
        <v>1037</v>
      </c>
      <c r="F33" s="300" t="s">
        <v>60</v>
      </c>
      <c r="G33" s="300"/>
      <c r="H33" s="62"/>
    </row>
    <row r="34" spans="1:8" s="63" customFormat="1" ht="42.75" customHeight="1">
      <c r="A34" s="70"/>
      <c r="B34" s="301" t="s">
        <v>282</v>
      </c>
      <c r="C34" s="302"/>
      <c r="D34" s="83">
        <v>1861</v>
      </c>
      <c r="E34" s="83">
        <v>1037</v>
      </c>
      <c r="F34" s="303" t="s">
        <v>256</v>
      </c>
      <c r="G34" s="304"/>
      <c r="H34" s="62"/>
    </row>
    <row r="35" spans="1:8" s="63" customFormat="1" ht="38.25" customHeight="1">
      <c r="A35" s="68"/>
      <c r="B35" s="295" t="s">
        <v>54</v>
      </c>
      <c r="C35" s="296"/>
      <c r="D35" s="85">
        <v>0</v>
      </c>
      <c r="E35" s="85">
        <v>0</v>
      </c>
      <c r="F35" s="297" t="s">
        <v>59</v>
      </c>
      <c r="G35" s="298"/>
      <c r="H35" s="62"/>
    </row>
    <row r="36" spans="1:8" s="63" customFormat="1" ht="21.75" customHeight="1">
      <c r="A36" s="69"/>
      <c r="B36" s="308" t="s">
        <v>39</v>
      </c>
      <c r="C36" s="309"/>
      <c r="D36" s="71">
        <f>SUM(D33+D22)</f>
        <v>230516</v>
      </c>
      <c r="E36" s="71">
        <f>SUM(E33+E22)</f>
        <v>116402</v>
      </c>
      <c r="F36" s="310" t="s">
        <v>31</v>
      </c>
      <c r="G36" s="311"/>
      <c r="H36" s="62"/>
    </row>
    <row r="37" spans="1:8" s="251" customFormat="1" ht="32.25" customHeight="1">
      <c r="A37" s="249"/>
      <c r="B37" s="305" t="s">
        <v>77</v>
      </c>
      <c r="C37" s="305"/>
      <c r="D37" s="306" t="s">
        <v>257</v>
      </c>
      <c r="E37" s="307"/>
      <c r="F37" s="307"/>
      <c r="G37" s="307"/>
      <c r="H37" s="250"/>
    </row>
    <row r="38" spans="1:8" s="67" customFormat="1" ht="16.5" customHeight="1">
      <c r="A38" s="62"/>
      <c r="B38" s="289"/>
      <c r="C38" s="289"/>
      <c r="D38" s="357"/>
      <c r="E38" s="357"/>
      <c r="F38" s="357"/>
      <c r="G38" s="357"/>
      <c r="H38" s="66"/>
    </row>
    <row r="39" spans="1:7" ht="12.75">
      <c r="A39" s="66"/>
      <c r="B39" s="290"/>
      <c r="C39" s="290"/>
      <c r="D39" s="72"/>
      <c r="E39" s="187"/>
      <c r="F39" s="72"/>
      <c r="G39" s="187"/>
    </row>
    <row r="40" spans="2:7" ht="31.5" customHeight="1">
      <c r="B40" s="73"/>
      <c r="C40" s="73"/>
      <c r="D40" s="75"/>
      <c r="E40" s="75"/>
      <c r="F40" s="73"/>
      <c r="G40" s="73"/>
    </row>
    <row r="41" spans="2:7" ht="12.75">
      <c r="B41" s="73"/>
      <c r="C41" s="73"/>
      <c r="D41" s="73"/>
      <c r="E41" s="73"/>
      <c r="F41" s="73"/>
      <c r="G41" s="73"/>
    </row>
    <row r="42" spans="2:7" ht="12.75">
      <c r="B42" s="73"/>
      <c r="C42" s="73"/>
      <c r="D42" s="73"/>
      <c r="E42" s="73"/>
      <c r="F42" s="73"/>
      <c r="G42" s="73"/>
    </row>
    <row r="43" spans="2:7" ht="12.75">
      <c r="B43" s="73"/>
      <c r="C43" s="73"/>
      <c r="D43" s="73"/>
      <c r="E43" s="73"/>
      <c r="F43" s="73"/>
      <c r="G43" s="73"/>
    </row>
    <row r="44" spans="2:7" ht="12.75">
      <c r="B44" s="73"/>
      <c r="C44" s="73"/>
      <c r="D44" s="73"/>
      <c r="E44" s="73"/>
      <c r="F44" s="73"/>
      <c r="G44" s="73"/>
    </row>
    <row r="45" spans="2:7" ht="12.75">
      <c r="B45" s="73"/>
      <c r="C45" s="73"/>
      <c r="D45" s="73"/>
      <c r="E45" s="73"/>
      <c r="F45" s="73"/>
      <c r="G45" s="73"/>
    </row>
    <row r="46" spans="2:7" ht="12.75">
      <c r="B46" s="73"/>
      <c r="C46" s="73"/>
      <c r="D46" s="73"/>
      <c r="E46" s="73"/>
      <c r="F46" s="73"/>
      <c r="G46" s="73"/>
    </row>
    <row r="47" spans="2:7" ht="12.75">
      <c r="B47" s="73"/>
      <c r="C47" s="73"/>
      <c r="D47" s="73"/>
      <c r="E47" s="73"/>
      <c r="F47" s="73"/>
      <c r="G47" s="73"/>
    </row>
    <row r="48" spans="2:7" ht="12.75">
      <c r="B48" s="73"/>
      <c r="C48" s="73"/>
      <c r="D48" s="73"/>
      <c r="E48" s="73"/>
      <c r="F48" s="73"/>
      <c r="G48" s="73"/>
    </row>
    <row r="49" spans="2:7" ht="12.75">
      <c r="B49" s="73"/>
      <c r="C49" s="73"/>
      <c r="D49" s="73"/>
      <c r="E49" s="73"/>
      <c r="F49" s="73"/>
      <c r="G49" s="73"/>
    </row>
    <row r="50" spans="2:7" ht="12.75">
      <c r="B50" s="73"/>
      <c r="C50" s="73"/>
      <c r="D50" s="73"/>
      <c r="E50" s="73"/>
      <c r="F50" s="73"/>
      <c r="G50" s="73"/>
    </row>
    <row r="51" spans="2:7" ht="12.75">
      <c r="B51" s="73"/>
      <c r="C51" s="73"/>
      <c r="D51" s="73"/>
      <c r="E51" s="73"/>
      <c r="F51" s="73"/>
      <c r="G51" s="73"/>
    </row>
  </sheetData>
  <sheetProtection/>
  <mergeCells count="64">
    <mergeCell ref="D38:G38"/>
    <mergeCell ref="B2:G2"/>
    <mergeCell ref="B3:G3"/>
    <mergeCell ref="B4:G4"/>
    <mergeCell ref="D5:E5"/>
    <mergeCell ref="F5:G5"/>
    <mergeCell ref="B6:C7"/>
    <mergeCell ref="D6:E6"/>
    <mergeCell ref="F6:G7"/>
    <mergeCell ref="B8:C8"/>
    <mergeCell ref="F8:G8"/>
    <mergeCell ref="F11:G11"/>
    <mergeCell ref="B11:C11"/>
    <mergeCell ref="B10:C10"/>
    <mergeCell ref="F10:G10"/>
    <mergeCell ref="B9:C9"/>
    <mergeCell ref="F9:G9"/>
    <mergeCell ref="B12:C12"/>
    <mergeCell ref="F12:G12"/>
    <mergeCell ref="B17:G17"/>
    <mergeCell ref="D13:G13"/>
    <mergeCell ref="B15:G15"/>
    <mergeCell ref="B16:G16"/>
    <mergeCell ref="B13:C13"/>
    <mergeCell ref="B18:C18"/>
    <mergeCell ref="D18:E18"/>
    <mergeCell ref="F18:G18"/>
    <mergeCell ref="B24:C24"/>
    <mergeCell ref="F24:G24"/>
    <mergeCell ref="D19:E19"/>
    <mergeCell ref="F19:G21"/>
    <mergeCell ref="B19:C21"/>
    <mergeCell ref="B22:C22"/>
    <mergeCell ref="F22:G22"/>
    <mergeCell ref="B23:C23"/>
    <mergeCell ref="F23:G23"/>
    <mergeCell ref="B27:C27"/>
    <mergeCell ref="F27:G27"/>
    <mergeCell ref="B28:C28"/>
    <mergeCell ref="F28:G28"/>
    <mergeCell ref="B25:C25"/>
    <mergeCell ref="F25:G25"/>
    <mergeCell ref="B26:C26"/>
    <mergeCell ref="F26:G26"/>
    <mergeCell ref="B35:C35"/>
    <mergeCell ref="B29:C29"/>
    <mergeCell ref="F29:G29"/>
    <mergeCell ref="B37:C37"/>
    <mergeCell ref="D37:G37"/>
    <mergeCell ref="F35:G35"/>
    <mergeCell ref="B36:C36"/>
    <mergeCell ref="F36:G36"/>
    <mergeCell ref="B30:C30"/>
    <mergeCell ref="F30:G30"/>
    <mergeCell ref="B38:C38"/>
    <mergeCell ref="B39:C39"/>
    <mergeCell ref="B31:C31"/>
    <mergeCell ref="F31:G31"/>
    <mergeCell ref="B32:C32"/>
    <mergeCell ref="F32:G32"/>
    <mergeCell ref="B33:C33"/>
    <mergeCell ref="F33:G33"/>
    <mergeCell ref="B34:C34"/>
    <mergeCell ref="F34:G34"/>
  </mergeCells>
  <printOptions horizontalCentered="1" verticalCentered="1"/>
  <pageMargins left="0.5" right="0.5" top="0.5" bottom="0.75" header="0" footer="0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7"/>
  <sheetViews>
    <sheetView rightToLeft="1" zoomScale="60" zoomScaleNormal="60" zoomScaleSheetLayoutView="65" zoomScalePageLayoutView="0" workbookViewId="0" topLeftCell="A1">
      <selection activeCell="J7" sqref="J7:J8"/>
    </sheetView>
  </sheetViews>
  <sheetFormatPr defaultColWidth="9.140625" defaultRowHeight="12.75"/>
  <cols>
    <col min="1" max="1" width="6.140625" style="93" customWidth="1"/>
    <col min="2" max="2" width="19.28125" style="6" customWidth="1"/>
    <col min="3" max="3" width="12.00390625" style="7" customWidth="1"/>
    <col min="4" max="4" width="16.00390625" style="7" customWidth="1"/>
    <col min="5" max="5" width="12.140625" style="7" customWidth="1"/>
    <col min="6" max="6" width="16.421875" style="7" customWidth="1"/>
    <col min="7" max="7" width="12.00390625" style="7" customWidth="1"/>
    <col min="8" max="8" width="12.421875" style="7" customWidth="1"/>
    <col min="9" max="9" width="11.421875" style="7" customWidth="1"/>
    <col min="10" max="10" width="14.421875" style="7" customWidth="1"/>
    <col min="11" max="11" width="11.7109375" style="7" customWidth="1"/>
    <col min="12" max="12" width="15.00390625" style="7" customWidth="1"/>
    <col min="13" max="13" width="11.8515625" style="7" customWidth="1"/>
    <col min="14" max="14" width="10.28125" style="7" customWidth="1"/>
    <col min="15" max="15" width="11.57421875" style="7" customWidth="1"/>
    <col min="16" max="16" width="11.8515625" style="7" customWidth="1"/>
    <col min="17" max="17" width="11.57421875" style="7" customWidth="1"/>
    <col min="18" max="18" width="8.8515625" style="7" customWidth="1"/>
    <col min="19" max="19" width="12.00390625" style="7" customWidth="1"/>
    <col min="20" max="20" width="11.140625" style="7" customWidth="1"/>
    <col min="21" max="21" width="12.00390625" style="7" customWidth="1"/>
    <col min="22" max="22" width="18.00390625" style="7" customWidth="1"/>
    <col min="23" max="23" width="22.28125" style="6" customWidth="1"/>
    <col min="24" max="24" width="5.57421875" style="93" customWidth="1"/>
    <col min="25" max="16384" width="9.140625" style="93" customWidth="1"/>
  </cols>
  <sheetData>
    <row r="1" ht="43.5" customHeight="1"/>
    <row r="2" spans="2:23" ht="37.5" customHeight="1">
      <c r="B2" s="383" t="s">
        <v>333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2:23" ht="33.75" customHeight="1">
      <c r="B3" s="384" t="s">
        <v>345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</row>
    <row r="4" spans="2:23" ht="33" customHeight="1">
      <c r="B4" s="385" t="s">
        <v>255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</row>
    <row r="5" spans="2:23" ht="19.5" customHeight="1">
      <c r="B5" s="97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s="94" customFormat="1" ht="43.5" customHeight="1">
      <c r="A6" s="93"/>
      <c r="B6" s="87" t="s">
        <v>8</v>
      </c>
      <c r="C6" s="376" t="s">
        <v>301</v>
      </c>
      <c r="D6" s="376"/>
      <c r="E6" s="376" t="s">
        <v>302</v>
      </c>
      <c r="F6" s="376"/>
      <c r="G6" s="376" t="s">
        <v>303</v>
      </c>
      <c r="H6" s="376"/>
      <c r="I6" s="376" t="s">
        <v>304</v>
      </c>
      <c r="J6" s="376"/>
      <c r="K6" s="376" t="s">
        <v>305</v>
      </c>
      <c r="L6" s="376"/>
      <c r="M6" s="376" t="s">
        <v>306</v>
      </c>
      <c r="N6" s="376"/>
      <c r="O6" s="376" t="s">
        <v>307</v>
      </c>
      <c r="P6" s="376"/>
      <c r="Q6" s="376" t="s">
        <v>308</v>
      </c>
      <c r="R6" s="376"/>
      <c r="S6" s="376" t="s">
        <v>309</v>
      </c>
      <c r="T6" s="376"/>
      <c r="U6" s="376" t="s">
        <v>310</v>
      </c>
      <c r="V6" s="376"/>
      <c r="W6" s="88" t="s">
        <v>10</v>
      </c>
    </row>
    <row r="7" spans="2:23" s="94" customFormat="1" ht="30" customHeight="1">
      <c r="B7" s="89"/>
      <c r="C7" s="376" t="s">
        <v>311</v>
      </c>
      <c r="D7" s="376" t="s">
        <v>312</v>
      </c>
      <c r="E7" s="376" t="s">
        <v>311</v>
      </c>
      <c r="F7" s="376" t="s">
        <v>312</v>
      </c>
      <c r="G7" s="376" t="s">
        <v>311</v>
      </c>
      <c r="H7" s="376" t="s">
        <v>312</v>
      </c>
      <c r="I7" s="376" t="s">
        <v>311</v>
      </c>
      <c r="J7" s="376" t="s">
        <v>312</v>
      </c>
      <c r="K7" s="376" t="s">
        <v>311</v>
      </c>
      <c r="L7" s="376" t="s">
        <v>312</v>
      </c>
      <c r="M7" s="376" t="s">
        <v>311</v>
      </c>
      <c r="N7" s="376" t="s">
        <v>312</v>
      </c>
      <c r="O7" s="376" t="s">
        <v>311</v>
      </c>
      <c r="P7" s="376" t="s">
        <v>312</v>
      </c>
      <c r="Q7" s="376" t="s">
        <v>311</v>
      </c>
      <c r="R7" s="376" t="s">
        <v>312</v>
      </c>
      <c r="S7" s="376" t="s">
        <v>311</v>
      </c>
      <c r="T7" s="376" t="s">
        <v>312</v>
      </c>
      <c r="U7" s="376" t="s">
        <v>311</v>
      </c>
      <c r="V7" s="376" t="s">
        <v>312</v>
      </c>
      <c r="W7" s="90"/>
    </row>
    <row r="8" spans="1:23" ht="24" customHeight="1">
      <c r="A8" s="94"/>
      <c r="B8" s="91" t="s">
        <v>9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92" t="s">
        <v>11</v>
      </c>
    </row>
    <row r="9" spans="1:23" s="94" customFormat="1" ht="38.25" customHeight="1">
      <c r="A9" s="93"/>
      <c r="B9" s="379" t="s">
        <v>74</v>
      </c>
      <c r="C9" s="38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77" t="s">
        <v>190</v>
      </c>
      <c r="W9" s="378"/>
    </row>
    <row r="10" spans="1:23" ht="39.75" customHeight="1">
      <c r="A10" s="94"/>
      <c r="B10" s="253" t="s">
        <v>19</v>
      </c>
      <c r="C10" s="254">
        <v>73323.80111064413</v>
      </c>
      <c r="D10" s="254">
        <v>36661900.555322066</v>
      </c>
      <c r="E10" s="254">
        <v>5078.258948458949</v>
      </c>
      <c r="F10" s="254">
        <v>2539129</v>
      </c>
      <c r="G10" s="255">
        <v>90</v>
      </c>
      <c r="H10" s="255">
        <v>143550</v>
      </c>
      <c r="I10" s="255">
        <v>199</v>
      </c>
      <c r="J10" s="255">
        <v>218900</v>
      </c>
      <c r="K10" s="256">
        <v>7456</v>
      </c>
      <c r="L10" s="256">
        <v>3728000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14</v>
      </c>
      <c r="T10" s="255">
        <v>2100</v>
      </c>
      <c r="U10" s="255">
        <f>C10+E10+G10+I10+K10+M10+O10+Q10+S10</f>
        <v>86161.06005910308</v>
      </c>
      <c r="V10" s="255">
        <f>D10+F10+H10+J10+L10+N10+P10+R10+T10</f>
        <v>43293579.555322066</v>
      </c>
      <c r="W10" s="257" t="s">
        <v>30</v>
      </c>
    </row>
    <row r="11" spans="1:23" ht="39.75" customHeight="1">
      <c r="A11" s="93" t="s">
        <v>299</v>
      </c>
      <c r="B11" s="258" t="s">
        <v>15</v>
      </c>
      <c r="C11" s="259">
        <v>40194.74342191386</v>
      </c>
      <c r="D11" s="259">
        <v>20097371.71095693</v>
      </c>
      <c r="E11" s="259">
        <v>7132.339911939912</v>
      </c>
      <c r="F11" s="259">
        <v>3566170</v>
      </c>
      <c r="G11" s="259">
        <v>20</v>
      </c>
      <c r="H11" s="259">
        <v>31900</v>
      </c>
      <c r="I11" s="260">
        <v>0</v>
      </c>
      <c r="J11" s="260">
        <v>0</v>
      </c>
      <c r="K11" s="261">
        <v>5234</v>
      </c>
      <c r="L11" s="261">
        <v>2617000</v>
      </c>
      <c r="M11" s="260">
        <v>0</v>
      </c>
      <c r="N11" s="260">
        <v>0</v>
      </c>
      <c r="O11" s="260">
        <v>0</v>
      </c>
      <c r="P11" s="260">
        <v>0</v>
      </c>
      <c r="Q11" s="260">
        <v>2</v>
      </c>
      <c r="R11" s="260">
        <v>1300</v>
      </c>
      <c r="S11" s="260">
        <v>21</v>
      </c>
      <c r="T11" s="260">
        <v>3150</v>
      </c>
      <c r="U11" s="260">
        <f aca="true" t="shared" si="0" ref="U11:U19">C11+E11+G11+I11+K11+M11+O11+Q11+S11</f>
        <v>52604.08333385377</v>
      </c>
      <c r="V11" s="260">
        <f aca="true" t="shared" si="1" ref="V11:V19">D11+F11+H11+J11+L11+N11+P11+R11+T11</f>
        <v>26316891.71095693</v>
      </c>
      <c r="W11" s="262" t="s">
        <v>26</v>
      </c>
    </row>
    <row r="12" spans="2:23" ht="39.75" customHeight="1">
      <c r="B12" s="258" t="s">
        <v>16</v>
      </c>
      <c r="C12" s="259">
        <v>8121.536271625522</v>
      </c>
      <c r="D12" s="259">
        <v>4060768.1358127613</v>
      </c>
      <c r="E12" s="259">
        <v>642.1575757575757</v>
      </c>
      <c r="F12" s="259">
        <v>321079</v>
      </c>
      <c r="G12" s="259">
        <v>0</v>
      </c>
      <c r="H12" s="259">
        <v>0</v>
      </c>
      <c r="I12" s="259">
        <v>0</v>
      </c>
      <c r="J12" s="259">
        <v>0</v>
      </c>
      <c r="K12" s="259">
        <v>629</v>
      </c>
      <c r="L12" s="259">
        <v>314500</v>
      </c>
      <c r="M12" s="259">
        <v>0</v>
      </c>
      <c r="N12" s="25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60">
        <f t="shared" si="0"/>
        <v>9392.693847383098</v>
      </c>
      <c r="V12" s="260">
        <f t="shared" si="1"/>
        <v>4696347.135812761</v>
      </c>
      <c r="W12" s="262" t="s">
        <v>27</v>
      </c>
    </row>
    <row r="13" spans="2:23" ht="39.75" customHeight="1">
      <c r="B13" s="258" t="s">
        <v>12</v>
      </c>
      <c r="C13" s="259">
        <v>16999.06661108853</v>
      </c>
      <c r="D13" s="259">
        <v>8499533.305544265</v>
      </c>
      <c r="E13" s="259">
        <v>2513.74504014504</v>
      </c>
      <c r="F13" s="259">
        <v>1256873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60">
        <f t="shared" si="0"/>
        <v>19512.81165123357</v>
      </c>
      <c r="V13" s="260">
        <f t="shared" si="1"/>
        <v>9756406.305544265</v>
      </c>
      <c r="W13" s="262" t="s">
        <v>22</v>
      </c>
    </row>
    <row r="14" spans="2:23" ht="39.75" customHeight="1">
      <c r="B14" s="258" t="s">
        <v>17</v>
      </c>
      <c r="C14" s="259">
        <v>12247.10389896721</v>
      </c>
      <c r="D14" s="259">
        <v>6123551.949483605</v>
      </c>
      <c r="E14" s="260">
        <v>662.7395493395493</v>
      </c>
      <c r="F14" s="260">
        <v>331370</v>
      </c>
      <c r="G14" s="260">
        <v>0</v>
      </c>
      <c r="H14" s="260">
        <v>0</v>
      </c>
      <c r="I14" s="260">
        <v>0</v>
      </c>
      <c r="J14" s="260">
        <v>0</v>
      </c>
      <c r="K14" s="260">
        <v>1313</v>
      </c>
      <c r="L14" s="260">
        <v>656500</v>
      </c>
      <c r="M14" s="260">
        <v>0</v>
      </c>
      <c r="N14" s="260">
        <v>0</v>
      </c>
      <c r="O14" s="260">
        <v>15</v>
      </c>
      <c r="P14" s="260">
        <v>3750</v>
      </c>
      <c r="Q14" s="260">
        <v>0</v>
      </c>
      <c r="R14" s="260">
        <v>0</v>
      </c>
      <c r="S14" s="260">
        <v>75</v>
      </c>
      <c r="T14" s="260">
        <v>11250</v>
      </c>
      <c r="U14" s="260">
        <f t="shared" si="0"/>
        <v>14312.84344830676</v>
      </c>
      <c r="V14" s="260">
        <f t="shared" si="1"/>
        <v>7126421.949483605</v>
      </c>
      <c r="W14" s="262" t="s">
        <v>28</v>
      </c>
    </row>
    <row r="15" spans="2:23" ht="39.75" customHeight="1">
      <c r="B15" s="258" t="s">
        <v>18</v>
      </c>
      <c r="C15" s="259">
        <v>1255.3313260898024</v>
      </c>
      <c r="D15" s="259">
        <v>627665.6630449012</v>
      </c>
      <c r="E15" s="260">
        <v>761.5330225330225</v>
      </c>
      <c r="F15" s="260">
        <v>380667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f t="shared" si="0"/>
        <v>2016.8643486228248</v>
      </c>
      <c r="V15" s="260">
        <f t="shared" si="1"/>
        <v>1008332.6630449012</v>
      </c>
      <c r="W15" s="262" t="s">
        <v>270</v>
      </c>
    </row>
    <row r="16" spans="2:23" ht="39.75" customHeight="1">
      <c r="B16" s="258" t="s">
        <v>13</v>
      </c>
      <c r="C16" s="259">
        <v>3274.2801896087253</v>
      </c>
      <c r="D16" s="259">
        <v>1637140.0948043626</v>
      </c>
      <c r="E16" s="259">
        <v>938.5379953379954</v>
      </c>
      <c r="F16" s="259">
        <v>469269</v>
      </c>
      <c r="G16" s="260">
        <v>0</v>
      </c>
      <c r="H16" s="260">
        <v>0</v>
      </c>
      <c r="I16" s="260">
        <v>0</v>
      </c>
      <c r="J16" s="260">
        <v>0</v>
      </c>
      <c r="K16" s="259">
        <v>175</v>
      </c>
      <c r="L16" s="259">
        <v>87500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0">
        <v>0</v>
      </c>
      <c r="T16" s="260">
        <v>0</v>
      </c>
      <c r="U16" s="260">
        <f t="shared" si="0"/>
        <v>4387.818184946721</v>
      </c>
      <c r="V16" s="260">
        <f t="shared" si="1"/>
        <v>2193909.0948043624</v>
      </c>
      <c r="W16" s="262" t="s">
        <v>23</v>
      </c>
    </row>
    <row r="17" spans="2:23" ht="39.75" customHeight="1">
      <c r="B17" s="258" t="s">
        <v>47</v>
      </c>
      <c r="C17" s="259">
        <v>22067.40331126284</v>
      </c>
      <c r="D17" s="259">
        <v>11033701.65563142</v>
      </c>
      <c r="E17" s="259">
        <v>7146.061227661228</v>
      </c>
      <c r="F17" s="259">
        <v>3573031</v>
      </c>
      <c r="G17" s="260">
        <v>0</v>
      </c>
      <c r="H17" s="260">
        <v>0</v>
      </c>
      <c r="I17" s="259">
        <v>1420</v>
      </c>
      <c r="J17" s="259">
        <v>1562000</v>
      </c>
      <c r="K17" s="259">
        <v>859</v>
      </c>
      <c r="L17" s="259">
        <v>429500</v>
      </c>
      <c r="M17" s="259">
        <v>8</v>
      </c>
      <c r="N17" s="259">
        <v>8000</v>
      </c>
      <c r="O17" s="259">
        <v>72</v>
      </c>
      <c r="P17" s="260">
        <v>18000</v>
      </c>
      <c r="Q17" s="260">
        <v>0</v>
      </c>
      <c r="R17" s="260">
        <v>0</v>
      </c>
      <c r="S17" s="260">
        <v>11</v>
      </c>
      <c r="T17" s="260">
        <v>1650</v>
      </c>
      <c r="U17" s="260">
        <f t="shared" si="0"/>
        <v>31583.46453892407</v>
      </c>
      <c r="V17" s="260">
        <f t="shared" si="1"/>
        <v>16625882.65563142</v>
      </c>
      <c r="W17" s="262" t="s">
        <v>25</v>
      </c>
    </row>
    <row r="18" spans="2:23" ht="39.75" customHeight="1">
      <c r="B18" s="258" t="s">
        <v>14</v>
      </c>
      <c r="C18" s="259">
        <v>5427.910349246596</v>
      </c>
      <c r="D18" s="259">
        <v>2713955.174623298</v>
      </c>
      <c r="E18" s="259">
        <v>624.3198653198654</v>
      </c>
      <c r="F18" s="259">
        <v>312160</v>
      </c>
      <c r="G18" s="260">
        <v>0</v>
      </c>
      <c r="H18" s="260">
        <v>0</v>
      </c>
      <c r="I18" s="260">
        <v>5</v>
      </c>
      <c r="J18" s="260">
        <v>5500</v>
      </c>
      <c r="K18" s="260">
        <v>0</v>
      </c>
      <c r="L18" s="260">
        <v>0</v>
      </c>
      <c r="M18" s="260">
        <v>0</v>
      </c>
      <c r="N18" s="260">
        <v>0</v>
      </c>
      <c r="O18" s="260">
        <v>85</v>
      </c>
      <c r="P18" s="260">
        <v>21250</v>
      </c>
      <c r="Q18" s="260">
        <v>0</v>
      </c>
      <c r="R18" s="260">
        <v>0</v>
      </c>
      <c r="S18" s="260">
        <v>0</v>
      </c>
      <c r="T18" s="260">
        <v>0</v>
      </c>
      <c r="U18" s="260">
        <f t="shared" si="0"/>
        <v>6142.230214566461</v>
      </c>
      <c r="V18" s="260">
        <f t="shared" si="1"/>
        <v>3052865.174623298</v>
      </c>
      <c r="W18" s="262" t="s">
        <v>24</v>
      </c>
    </row>
    <row r="19" spans="2:23" ht="39.75" customHeight="1">
      <c r="B19" s="263" t="s">
        <v>44</v>
      </c>
      <c r="C19" s="264">
        <v>1501.8235095527798</v>
      </c>
      <c r="D19" s="264">
        <v>750911.7547763899</v>
      </c>
      <c r="E19" s="264">
        <v>989.3068635068636</v>
      </c>
      <c r="F19" s="264">
        <v>494653</v>
      </c>
      <c r="G19" s="265">
        <v>12</v>
      </c>
      <c r="H19" s="265">
        <v>19140</v>
      </c>
      <c r="I19" s="265">
        <v>0</v>
      </c>
      <c r="J19" s="265">
        <v>0</v>
      </c>
      <c r="K19" s="265">
        <v>13</v>
      </c>
      <c r="L19" s="266">
        <v>6500</v>
      </c>
      <c r="M19" s="265">
        <v>21</v>
      </c>
      <c r="N19" s="265">
        <v>21000</v>
      </c>
      <c r="O19" s="265">
        <v>0</v>
      </c>
      <c r="P19" s="265">
        <v>0</v>
      </c>
      <c r="Q19" s="265">
        <v>4</v>
      </c>
      <c r="R19" s="265">
        <v>2600</v>
      </c>
      <c r="S19" s="265">
        <v>0</v>
      </c>
      <c r="T19" s="265">
        <v>0</v>
      </c>
      <c r="U19" s="265">
        <f t="shared" si="0"/>
        <v>2541.1303730596433</v>
      </c>
      <c r="V19" s="265">
        <f t="shared" si="1"/>
        <v>1294804.7547763898</v>
      </c>
      <c r="W19" s="267" t="s">
        <v>50</v>
      </c>
    </row>
    <row r="20" spans="2:23" ht="54.75" thickBot="1">
      <c r="B20" s="86" t="s">
        <v>40</v>
      </c>
      <c r="C20" s="27">
        <f aca="true" t="shared" si="2" ref="C20:V20">SUM(C10:C19)</f>
        <v>184412.99999999997</v>
      </c>
      <c r="D20" s="27">
        <f t="shared" si="2"/>
        <v>92206500</v>
      </c>
      <c r="E20" s="27">
        <f t="shared" si="2"/>
        <v>26489.000000000004</v>
      </c>
      <c r="F20" s="27">
        <f t="shared" si="2"/>
        <v>13244401</v>
      </c>
      <c r="G20" s="27">
        <f t="shared" si="2"/>
        <v>122</v>
      </c>
      <c r="H20" s="27">
        <f t="shared" si="2"/>
        <v>194590</v>
      </c>
      <c r="I20" s="27">
        <f t="shared" si="2"/>
        <v>1624</v>
      </c>
      <c r="J20" s="27">
        <f t="shared" si="2"/>
        <v>1786400</v>
      </c>
      <c r="K20" s="27">
        <f>SUM(K10:K19)</f>
        <v>15679</v>
      </c>
      <c r="L20" s="27">
        <f t="shared" si="2"/>
        <v>7839500</v>
      </c>
      <c r="M20" s="27">
        <f t="shared" si="2"/>
        <v>29</v>
      </c>
      <c r="N20" s="27">
        <f t="shared" si="2"/>
        <v>29000</v>
      </c>
      <c r="O20" s="27">
        <f t="shared" si="2"/>
        <v>172</v>
      </c>
      <c r="P20" s="27">
        <f t="shared" si="2"/>
        <v>43000</v>
      </c>
      <c r="Q20" s="27">
        <f t="shared" si="2"/>
        <v>6</v>
      </c>
      <c r="R20" s="27">
        <f t="shared" si="2"/>
        <v>3900</v>
      </c>
      <c r="S20" s="27">
        <f t="shared" si="2"/>
        <v>121</v>
      </c>
      <c r="T20" s="27">
        <f t="shared" si="2"/>
        <v>18150</v>
      </c>
      <c r="U20" s="27">
        <f t="shared" si="2"/>
        <v>228655.00000000003</v>
      </c>
      <c r="V20" s="27">
        <f t="shared" si="2"/>
        <v>115365441</v>
      </c>
      <c r="W20" s="99" t="s">
        <v>191</v>
      </c>
    </row>
    <row r="21" spans="2:23" s="94" customFormat="1" ht="42" customHeight="1" thickTop="1">
      <c r="B21" s="381" t="s">
        <v>75</v>
      </c>
      <c r="C21" s="38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372" t="s">
        <v>192</v>
      </c>
      <c r="W21" s="373"/>
    </row>
    <row r="22" spans="2:23" ht="87" customHeight="1">
      <c r="B22" s="253" t="s">
        <v>42</v>
      </c>
      <c r="C22" s="255">
        <v>0</v>
      </c>
      <c r="D22" s="255">
        <v>0</v>
      </c>
      <c r="E22" s="254">
        <v>1173</v>
      </c>
      <c r="F22" s="254">
        <v>586500</v>
      </c>
      <c r="G22" s="254">
        <v>97</v>
      </c>
      <c r="H22" s="254">
        <v>154715</v>
      </c>
      <c r="I22" s="254">
        <v>0</v>
      </c>
      <c r="J22" s="254">
        <v>0</v>
      </c>
      <c r="K22" s="254">
        <v>591</v>
      </c>
      <c r="L22" s="255">
        <v>295500</v>
      </c>
      <c r="M22" s="255">
        <v>0</v>
      </c>
      <c r="N22" s="255">
        <v>0</v>
      </c>
      <c r="O22" s="255">
        <v>0</v>
      </c>
      <c r="P22" s="255">
        <v>0</v>
      </c>
      <c r="Q22" s="255">
        <v>0</v>
      </c>
      <c r="R22" s="255">
        <v>0</v>
      </c>
      <c r="S22" s="255">
        <v>0</v>
      </c>
      <c r="T22" s="255">
        <v>0</v>
      </c>
      <c r="U22" s="255">
        <f>C22+E22+G22+I22+K22+M22+O22+Q22+S22</f>
        <v>1861</v>
      </c>
      <c r="V22" s="255">
        <f>D22+F22+H22+J22+L22+N22+P22+R22+T22</f>
        <v>1036715</v>
      </c>
      <c r="W22" s="257" t="s">
        <v>58</v>
      </c>
    </row>
    <row r="23" spans="2:23" ht="68.25" customHeight="1">
      <c r="B23" s="263" t="s">
        <v>54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5">
        <v>0</v>
      </c>
      <c r="Q23" s="265">
        <v>0</v>
      </c>
      <c r="R23" s="265">
        <v>0</v>
      </c>
      <c r="S23" s="265">
        <v>0</v>
      </c>
      <c r="T23" s="265">
        <v>0</v>
      </c>
      <c r="U23" s="265">
        <f>C23+E23+G23+I23+K23+M23+O23+Q23+S23</f>
        <v>0</v>
      </c>
      <c r="V23" s="265">
        <f>D23+F23+H23+J23+L23+N23+P23+R23+T23</f>
        <v>0</v>
      </c>
      <c r="W23" s="267" t="s">
        <v>59</v>
      </c>
    </row>
    <row r="24" spans="2:23" ht="62.25" customHeight="1">
      <c r="B24" s="79" t="s">
        <v>41</v>
      </c>
      <c r="C24" s="28">
        <f>SUM(C22:C23)</f>
        <v>0</v>
      </c>
      <c r="D24" s="28">
        <f aca="true" t="shared" si="3" ref="D24:V24">SUM(D22:D23)</f>
        <v>0</v>
      </c>
      <c r="E24" s="28">
        <f t="shared" si="3"/>
        <v>1173</v>
      </c>
      <c r="F24" s="28">
        <f t="shared" si="3"/>
        <v>586500</v>
      </c>
      <c r="G24" s="28">
        <f t="shared" si="3"/>
        <v>97</v>
      </c>
      <c r="H24" s="28">
        <f t="shared" si="3"/>
        <v>154715</v>
      </c>
      <c r="I24" s="28">
        <f t="shared" si="3"/>
        <v>0</v>
      </c>
      <c r="J24" s="28">
        <f t="shared" si="3"/>
        <v>0</v>
      </c>
      <c r="K24" s="28">
        <f t="shared" si="3"/>
        <v>591</v>
      </c>
      <c r="L24" s="28">
        <f t="shared" si="3"/>
        <v>295500</v>
      </c>
      <c r="M24" s="28">
        <f t="shared" si="3"/>
        <v>0</v>
      </c>
      <c r="N24" s="28">
        <f t="shared" si="3"/>
        <v>0</v>
      </c>
      <c r="O24" s="28">
        <f t="shared" si="3"/>
        <v>0</v>
      </c>
      <c r="P24" s="28">
        <f t="shared" si="3"/>
        <v>0</v>
      </c>
      <c r="Q24" s="28">
        <f t="shared" si="3"/>
        <v>0</v>
      </c>
      <c r="R24" s="28">
        <f t="shared" si="3"/>
        <v>0</v>
      </c>
      <c r="S24" s="28">
        <f t="shared" si="3"/>
        <v>0</v>
      </c>
      <c r="T24" s="28">
        <f t="shared" si="3"/>
        <v>0</v>
      </c>
      <c r="U24" s="28">
        <f t="shared" si="3"/>
        <v>1861</v>
      </c>
      <c r="V24" s="28">
        <f t="shared" si="3"/>
        <v>1036715</v>
      </c>
      <c r="W24" s="98" t="s">
        <v>193</v>
      </c>
    </row>
    <row r="25" spans="2:23" ht="42.75" customHeight="1">
      <c r="B25" s="79" t="s">
        <v>33</v>
      </c>
      <c r="C25" s="29">
        <f>C20+C24</f>
        <v>184412.99999999997</v>
      </c>
      <c r="D25" s="29">
        <f aca="true" t="shared" si="4" ref="D25:V25">D20+D24</f>
        <v>92206500</v>
      </c>
      <c r="E25" s="29">
        <f t="shared" si="4"/>
        <v>27662.000000000004</v>
      </c>
      <c r="F25" s="29">
        <f t="shared" si="4"/>
        <v>13830901</v>
      </c>
      <c r="G25" s="29">
        <f t="shared" si="4"/>
        <v>219</v>
      </c>
      <c r="H25" s="29">
        <f t="shared" si="4"/>
        <v>349305</v>
      </c>
      <c r="I25" s="29">
        <f t="shared" si="4"/>
        <v>1624</v>
      </c>
      <c r="J25" s="29">
        <f t="shared" si="4"/>
        <v>1786400</v>
      </c>
      <c r="K25" s="29">
        <f t="shared" si="4"/>
        <v>16270</v>
      </c>
      <c r="L25" s="29">
        <f t="shared" si="4"/>
        <v>8135000</v>
      </c>
      <c r="M25" s="29">
        <f t="shared" si="4"/>
        <v>29</v>
      </c>
      <c r="N25" s="29">
        <f t="shared" si="4"/>
        <v>29000</v>
      </c>
      <c r="O25" s="29">
        <f t="shared" si="4"/>
        <v>172</v>
      </c>
      <c r="P25" s="29">
        <f t="shared" si="4"/>
        <v>43000</v>
      </c>
      <c r="Q25" s="29">
        <f t="shared" si="4"/>
        <v>6</v>
      </c>
      <c r="R25" s="29">
        <f t="shared" si="4"/>
        <v>3900</v>
      </c>
      <c r="S25" s="29">
        <f t="shared" si="4"/>
        <v>121</v>
      </c>
      <c r="T25" s="29">
        <f t="shared" si="4"/>
        <v>18150</v>
      </c>
      <c r="U25" s="29">
        <f t="shared" si="4"/>
        <v>230516.00000000003</v>
      </c>
      <c r="V25" s="29">
        <f t="shared" si="4"/>
        <v>116402156</v>
      </c>
      <c r="W25" s="98" t="s">
        <v>31</v>
      </c>
    </row>
    <row r="26" spans="2:23" s="94" customFormat="1" ht="19.5" customHeight="1">
      <c r="B26" s="374" t="s">
        <v>77</v>
      </c>
      <c r="C26" s="374"/>
      <c r="D26" s="374"/>
      <c r="E26" s="374"/>
      <c r="F26" s="374"/>
      <c r="G26" s="374"/>
      <c r="H26" s="8"/>
      <c r="I26" s="20"/>
      <c r="J26" s="20"/>
      <c r="K26" s="20"/>
      <c r="L26" s="20"/>
      <c r="M26" s="20"/>
      <c r="N26" s="20"/>
      <c r="O26" s="20"/>
      <c r="P26" s="375" t="s">
        <v>257</v>
      </c>
      <c r="Q26" s="375"/>
      <c r="R26" s="375"/>
      <c r="S26" s="375"/>
      <c r="T26" s="375"/>
      <c r="U26" s="375"/>
      <c r="V26" s="375"/>
      <c r="W26" s="375"/>
    </row>
    <row r="27" spans="2:24" ht="51" customHeight="1">
      <c r="B27" s="289"/>
      <c r="C27" s="289"/>
      <c r="D27" s="289"/>
      <c r="E27" s="289"/>
      <c r="P27" s="203"/>
      <c r="Q27" s="203"/>
      <c r="R27" s="203"/>
      <c r="T27" s="252"/>
      <c r="U27" s="252"/>
      <c r="V27" s="252"/>
      <c r="W27" s="252"/>
      <c r="X27" s="252"/>
    </row>
    <row r="28" ht="53.25" customHeight="1"/>
    <row r="29" ht="20.25" customHeight="1"/>
    <row r="30" ht="32.25" customHeight="1"/>
    <row r="41" ht="51" customHeight="1"/>
    <row r="42" ht="40.5" customHeight="1"/>
    <row r="43" ht="72.75" customHeight="1"/>
    <row r="44" ht="51.75" customHeight="1"/>
    <row r="45" ht="34.5" customHeight="1"/>
  </sheetData>
  <sheetProtection/>
  <mergeCells count="40">
    <mergeCell ref="E7:E8"/>
    <mergeCell ref="U6:V6"/>
    <mergeCell ref="T7:T8"/>
    <mergeCell ref="U7:U8"/>
    <mergeCell ref="I7:I8"/>
    <mergeCell ref="M7:M8"/>
    <mergeCell ref="Q7:Q8"/>
    <mergeCell ref="R7:R8"/>
    <mergeCell ref="S7:S8"/>
    <mergeCell ref="L7:L8"/>
    <mergeCell ref="M6:N6"/>
    <mergeCell ref="D7:D8"/>
    <mergeCell ref="P7:P8"/>
    <mergeCell ref="B2:W2"/>
    <mergeCell ref="B3:W3"/>
    <mergeCell ref="C6:D6"/>
    <mergeCell ref="E6:F6"/>
    <mergeCell ref="G6:H6"/>
    <mergeCell ref="I6:J6"/>
    <mergeCell ref="B4:W4"/>
    <mergeCell ref="O6:P6"/>
    <mergeCell ref="Q6:R6"/>
    <mergeCell ref="S6:T6"/>
    <mergeCell ref="B27:E27"/>
    <mergeCell ref="B21:C21"/>
    <mergeCell ref="K6:L6"/>
    <mergeCell ref="C7:C8"/>
    <mergeCell ref="N7:N8"/>
    <mergeCell ref="O7:O8"/>
    <mergeCell ref="H7:H8"/>
    <mergeCell ref="V21:W21"/>
    <mergeCell ref="B26:G26"/>
    <mergeCell ref="P26:W26"/>
    <mergeCell ref="V7:V8"/>
    <mergeCell ref="V9:W9"/>
    <mergeCell ref="J7:J8"/>
    <mergeCell ref="K7:K8"/>
    <mergeCell ref="B9:C9"/>
    <mergeCell ref="F7:F8"/>
    <mergeCell ref="G7:G8"/>
  </mergeCells>
  <printOptions horizontalCentered="1" verticalCentered="1"/>
  <pageMargins left="0.5" right="0.75" top="0.5" bottom="0.5" header="0" footer="0"/>
  <pageSetup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4"/>
  <sheetViews>
    <sheetView rightToLeft="1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5.57421875" style="102" customWidth="1"/>
    <col min="2" max="2" width="13.8515625" style="104" customWidth="1"/>
    <col min="3" max="3" width="7.57421875" style="104" customWidth="1"/>
    <col min="4" max="5" width="19.8515625" style="104" customWidth="1"/>
    <col min="6" max="6" width="11.57421875" style="104" customWidth="1"/>
    <col min="7" max="7" width="13.7109375" style="104" customWidth="1"/>
    <col min="8" max="8" width="5.8515625" style="102" customWidth="1"/>
    <col min="9" max="16384" width="9.140625" style="104" customWidth="1"/>
  </cols>
  <sheetData>
    <row r="1" s="100" customFormat="1" ht="24" customHeight="1"/>
    <row r="2" spans="2:8" s="100" customFormat="1" ht="39" customHeight="1">
      <c r="B2" s="358" t="s">
        <v>358</v>
      </c>
      <c r="C2" s="358"/>
      <c r="D2" s="358"/>
      <c r="E2" s="358"/>
      <c r="F2" s="358"/>
      <c r="G2" s="358"/>
      <c r="H2" s="425"/>
    </row>
    <row r="3" spans="2:8" s="100" customFormat="1" ht="27.75" customHeight="1">
      <c r="B3" s="344" t="s">
        <v>344</v>
      </c>
      <c r="C3" s="344"/>
      <c r="D3" s="344"/>
      <c r="E3" s="344"/>
      <c r="F3" s="344"/>
      <c r="G3" s="344"/>
      <c r="H3" s="426"/>
    </row>
    <row r="4" spans="2:8" s="102" customFormat="1" ht="16.5" customHeight="1">
      <c r="B4" s="340" t="s">
        <v>254</v>
      </c>
      <c r="C4" s="340"/>
      <c r="D4" s="340"/>
      <c r="E4" s="340"/>
      <c r="F4" s="340"/>
      <c r="G4" s="340"/>
      <c r="H4" s="426"/>
    </row>
    <row r="5" spans="1:8" s="100" customFormat="1" ht="12" customHeight="1">
      <c r="A5" s="102"/>
      <c r="B5" s="428"/>
      <c r="C5" s="428"/>
      <c r="D5" s="429"/>
      <c r="E5" s="429"/>
      <c r="F5" s="432"/>
      <c r="G5" s="432"/>
      <c r="H5" s="427"/>
    </row>
    <row r="6" spans="1:8" s="103" customFormat="1" ht="21.75" customHeight="1">
      <c r="A6" s="100"/>
      <c r="B6" s="423" t="s">
        <v>32</v>
      </c>
      <c r="C6" s="424"/>
      <c r="D6" s="419">
        <v>2012</v>
      </c>
      <c r="E6" s="420"/>
      <c r="F6" s="421" t="s">
        <v>268</v>
      </c>
      <c r="G6" s="422"/>
      <c r="H6" s="425"/>
    </row>
    <row r="7" spans="1:8" s="103" customFormat="1" ht="19.5" customHeight="1">
      <c r="A7" s="101"/>
      <c r="B7" s="434" t="s">
        <v>78</v>
      </c>
      <c r="C7" s="435"/>
      <c r="D7" s="22" t="s">
        <v>48</v>
      </c>
      <c r="E7" s="22" t="s">
        <v>49</v>
      </c>
      <c r="F7" s="107"/>
      <c r="G7" s="108"/>
      <c r="H7" s="425"/>
    </row>
    <row r="8" spans="1:8" s="103" customFormat="1" ht="16.5" customHeight="1">
      <c r="A8" s="101"/>
      <c r="B8" s="436"/>
      <c r="C8" s="437"/>
      <c r="D8" s="30" t="s">
        <v>35</v>
      </c>
      <c r="E8" s="31" t="s">
        <v>34</v>
      </c>
      <c r="F8" s="438" t="s">
        <v>10</v>
      </c>
      <c r="G8" s="439"/>
      <c r="H8" s="425"/>
    </row>
    <row r="9" spans="1:8" s="103" customFormat="1" ht="22.5" customHeight="1">
      <c r="A9" s="101"/>
      <c r="B9" s="414" t="s">
        <v>248</v>
      </c>
      <c r="C9" s="415"/>
      <c r="D9" s="106"/>
      <c r="E9" s="105"/>
      <c r="F9" s="416" t="s">
        <v>249</v>
      </c>
      <c r="G9" s="417"/>
      <c r="H9" s="425"/>
    </row>
    <row r="10" spans="1:8" s="103" customFormat="1" ht="24" customHeight="1">
      <c r="A10" s="101"/>
      <c r="B10" s="407" t="s">
        <v>79</v>
      </c>
      <c r="C10" s="408"/>
      <c r="D10" s="109">
        <v>35668.89084562713</v>
      </c>
      <c r="E10" s="109">
        <v>32102001.761064418</v>
      </c>
      <c r="F10" s="418" t="s">
        <v>259</v>
      </c>
      <c r="G10" s="418"/>
      <c r="H10" s="425"/>
    </row>
    <row r="11" spans="1:8" s="103" customFormat="1" ht="24" customHeight="1">
      <c r="A11" s="101"/>
      <c r="B11" s="401" t="s">
        <v>80</v>
      </c>
      <c r="C11" s="402"/>
      <c r="D11" s="110">
        <v>4823.055114343512</v>
      </c>
      <c r="E11" s="110">
        <v>4051366.2960485504</v>
      </c>
      <c r="F11" s="413" t="s">
        <v>260</v>
      </c>
      <c r="G11" s="413"/>
      <c r="H11" s="425"/>
    </row>
    <row r="12" spans="1:8" s="103" customFormat="1" ht="24" customHeight="1">
      <c r="A12" s="101"/>
      <c r="B12" s="401" t="s">
        <v>81</v>
      </c>
      <c r="C12" s="402"/>
      <c r="D12" s="110">
        <v>6823.327661765361</v>
      </c>
      <c r="E12" s="110">
        <v>6140994.8955888245</v>
      </c>
      <c r="F12" s="399" t="s">
        <v>357</v>
      </c>
      <c r="G12" s="400"/>
      <c r="H12" s="425"/>
    </row>
    <row r="13" spans="1:8" s="103" customFormat="1" ht="24" customHeight="1">
      <c r="A13" s="101"/>
      <c r="B13" s="401" t="s">
        <v>82</v>
      </c>
      <c r="C13" s="402"/>
      <c r="D13" s="110">
        <v>6033.307643035808</v>
      </c>
      <c r="E13" s="110">
        <v>5429976.878732227</v>
      </c>
      <c r="F13" s="399" t="s">
        <v>356</v>
      </c>
      <c r="G13" s="400"/>
      <c r="H13" s="425"/>
    </row>
    <row r="14" spans="1:8" s="103" customFormat="1" ht="24" customHeight="1">
      <c r="A14" s="101"/>
      <c r="B14" s="401" t="s">
        <v>83</v>
      </c>
      <c r="C14" s="402"/>
      <c r="D14" s="110">
        <v>613.0350145336463</v>
      </c>
      <c r="E14" s="110">
        <v>551731.5130802817</v>
      </c>
      <c r="F14" s="399" t="s">
        <v>289</v>
      </c>
      <c r="G14" s="400"/>
      <c r="H14" s="425"/>
    </row>
    <row r="15" spans="1:8" s="103" customFormat="1" ht="24" customHeight="1">
      <c r="A15" s="101"/>
      <c r="B15" s="401" t="s">
        <v>84</v>
      </c>
      <c r="C15" s="402"/>
      <c r="D15" s="110">
        <v>2825.775066992609</v>
      </c>
      <c r="E15" s="110">
        <v>1978042.5468948262</v>
      </c>
      <c r="F15" s="399" t="s">
        <v>354</v>
      </c>
      <c r="G15" s="400"/>
      <c r="H15" s="425"/>
    </row>
    <row r="16" spans="1:8" s="103" customFormat="1" ht="24" customHeight="1">
      <c r="A16" s="101"/>
      <c r="B16" s="401" t="s">
        <v>85</v>
      </c>
      <c r="C16" s="402"/>
      <c r="D16" s="110">
        <v>13216.590313334873</v>
      </c>
      <c r="E16" s="110">
        <v>9912442.735001154</v>
      </c>
      <c r="F16" s="399" t="s">
        <v>294</v>
      </c>
      <c r="G16" s="400"/>
      <c r="H16" s="425"/>
    </row>
    <row r="17" spans="1:8" s="103" customFormat="1" ht="24" customHeight="1">
      <c r="A17" s="101"/>
      <c r="B17" s="401" t="s">
        <v>86</v>
      </c>
      <c r="C17" s="402"/>
      <c r="D17" s="110">
        <v>4929.502616867137</v>
      </c>
      <c r="E17" s="110">
        <v>3154881.6747949673</v>
      </c>
      <c r="F17" s="399" t="s">
        <v>355</v>
      </c>
      <c r="G17" s="400"/>
      <c r="H17" s="425"/>
    </row>
    <row r="18" spans="1:8" s="103" customFormat="1" ht="24" customHeight="1">
      <c r="A18" s="101"/>
      <c r="B18" s="401" t="s">
        <v>87</v>
      </c>
      <c r="C18" s="402"/>
      <c r="D18" s="110">
        <v>3968.482594083569</v>
      </c>
      <c r="E18" s="110">
        <v>2976361.9455626765</v>
      </c>
      <c r="F18" s="399" t="s">
        <v>293</v>
      </c>
      <c r="G18" s="400"/>
      <c r="H18" s="425"/>
    </row>
    <row r="19" spans="1:8" s="103" customFormat="1" ht="24" customHeight="1">
      <c r="A19" s="101"/>
      <c r="B19" s="401" t="s">
        <v>88</v>
      </c>
      <c r="C19" s="402"/>
      <c r="D19" s="110">
        <v>14708.137848696026</v>
      </c>
      <c r="E19" s="110">
        <v>3677034.4621740063</v>
      </c>
      <c r="F19" s="399" t="s">
        <v>292</v>
      </c>
      <c r="G19" s="400"/>
      <c r="H19" s="425"/>
    </row>
    <row r="20" spans="1:8" s="103" customFormat="1" ht="24" customHeight="1">
      <c r="A20" s="101"/>
      <c r="B20" s="401" t="s">
        <v>89</v>
      </c>
      <c r="C20" s="402"/>
      <c r="D20" s="110">
        <v>55739.58882145709</v>
      </c>
      <c r="E20" s="110">
        <v>13934897.205364272</v>
      </c>
      <c r="F20" s="399" t="s">
        <v>291</v>
      </c>
      <c r="G20" s="400"/>
      <c r="H20" s="425"/>
    </row>
    <row r="21" spans="1:8" s="103" customFormat="1" ht="24" customHeight="1">
      <c r="A21" s="101"/>
      <c r="B21" s="403" t="s">
        <v>73</v>
      </c>
      <c r="C21" s="404"/>
      <c r="D21" s="111">
        <v>61552.30645926321</v>
      </c>
      <c r="E21" s="111">
        <v>21541268</v>
      </c>
      <c r="F21" s="393" t="s">
        <v>290</v>
      </c>
      <c r="G21" s="394"/>
      <c r="H21" s="425"/>
    </row>
    <row r="22" spans="1:8" s="103" customFormat="1" ht="24" customHeight="1">
      <c r="A22" s="101"/>
      <c r="B22" s="430" t="s">
        <v>246</v>
      </c>
      <c r="C22" s="431"/>
      <c r="D22" s="49">
        <f>SUM(D10:D21)</f>
        <v>210901.99999999997</v>
      </c>
      <c r="E22" s="49">
        <f>SUM(E10:E21)</f>
        <v>105450999.91430621</v>
      </c>
      <c r="F22" s="388" t="s">
        <v>31</v>
      </c>
      <c r="G22" s="389"/>
      <c r="H22" s="425"/>
    </row>
    <row r="23" spans="1:8" s="103" customFormat="1" ht="24" customHeight="1">
      <c r="A23" s="101"/>
      <c r="B23" s="411" t="s">
        <v>247</v>
      </c>
      <c r="C23" s="412"/>
      <c r="D23" s="405" t="s">
        <v>258</v>
      </c>
      <c r="E23" s="405"/>
      <c r="F23" s="405"/>
      <c r="G23" s="406"/>
      <c r="H23" s="425"/>
    </row>
    <row r="24" spans="1:8" s="103" customFormat="1" ht="24" customHeight="1">
      <c r="A24" s="101"/>
      <c r="B24" s="407" t="s">
        <v>250</v>
      </c>
      <c r="C24" s="408"/>
      <c r="D24" s="109">
        <v>122</v>
      </c>
      <c r="E24" s="109">
        <v>194590</v>
      </c>
      <c r="F24" s="409" t="s">
        <v>261</v>
      </c>
      <c r="G24" s="410"/>
      <c r="H24" s="425"/>
    </row>
    <row r="25" spans="1:8" s="103" customFormat="1" ht="24" customHeight="1">
      <c r="A25" s="101"/>
      <c r="B25" s="401" t="s">
        <v>70</v>
      </c>
      <c r="C25" s="402"/>
      <c r="D25" s="110">
        <v>1624</v>
      </c>
      <c r="E25" s="110">
        <v>1786400</v>
      </c>
      <c r="F25" s="399" t="s">
        <v>262</v>
      </c>
      <c r="G25" s="400"/>
      <c r="H25" s="425"/>
    </row>
    <row r="26" spans="1:8" s="103" customFormat="1" ht="24" customHeight="1">
      <c r="A26" s="101"/>
      <c r="B26" s="401" t="s">
        <v>76</v>
      </c>
      <c r="C26" s="402"/>
      <c r="D26" s="110">
        <v>15679</v>
      </c>
      <c r="E26" s="110">
        <v>7839500</v>
      </c>
      <c r="F26" s="399" t="s">
        <v>263</v>
      </c>
      <c r="G26" s="400"/>
      <c r="H26" s="425"/>
    </row>
    <row r="27" spans="1:8" s="103" customFormat="1" ht="24" customHeight="1">
      <c r="A27" s="101"/>
      <c r="B27" s="401" t="s">
        <v>71</v>
      </c>
      <c r="C27" s="402"/>
      <c r="D27" s="110">
        <v>29</v>
      </c>
      <c r="E27" s="110">
        <v>29000</v>
      </c>
      <c r="F27" s="399" t="s">
        <v>264</v>
      </c>
      <c r="G27" s="400"/>
      <c r="H27" s="425"/>
    </row>
    <row r="28" spans="1:8" s="103" customFormat="1" ht="24" customHeight="1">
      <c r="A28" s="101"/>
      <c r="B28" s="401" t="s">
        <v>90</v>
      </c>
      <c r="C28" s="402"/>
      <c r="D28" s="110">
        <v>6</v>
      </c>
      <c r="E28" s="110">
        <v>3900</v>
      </c>
      <c r="F28" s="399" t="s">
        <v>265</v>
      </c>
      <c r="G28" s="400"/>
      <c r="H28" s="425"/>
    </row>
    <row r="29" spans="1:8" s="103" customFormat="1" ht="24" customHeight="1">
      <c r="A29" s="101"/>
      <c r="B29" s="401" t="s">
        <v>72</v>
      </c>
      <c r="C29" s="402"/>
      <c r="D29" s="110">
        <v>172</v>
      </c>
      <c r="E29" s="110">
        <v>43000</v>
      </c>
      <c r="F29" s="399" t="s">
        <v>266</v>
      </c>
      <c r="G29" s="400"/>
      <c r="H29" s="425"/>
    </row>
    <row r="30" spans="1:8" s="103" customFormat="1" ht="24" customHeight="1">
      <c r="A30" s="101"/>
      <c r="B30" s="403" t="s">
        <v>73</v>
      </c>
      <c r="C30" s="404"/>
      <c r="D30" s="111">
        <v>121</v>
      </c>
      <c r="E30" s="111">
        <v>18150</v>
      </c>
      <c r="F30" s="393" t="s">
        <v>275</v>
      </c>
      <c r="G30" s="394"/>
      <c r="H30" s="425"/>
    </row>
    <row r="31" spans="1:8" s="103" customFormat="1" ht="24" customHeight="1">
      <c r="A31" s="101"/>
      <c r="B31" s="395" t="s">
        <v>246</v>
      </c>
      <c r="C31" s="396"/>
      <c r="D31" s="50">
        <f>SUM(D24:D30)</f>
        <v>17753</v>
      </c>
      <c r="E31" s="50">
        <f>SUM(E24:E30)</f>
        <v>9914540</v>
      </c>
      <c r="F31" s="397" t="s">
        <v>31</v>
      </c>
      <c r="G31" s="398"/>
      <c r="H31" s="425"/>
    </row>
    <row r="32" spans="1:8" s="103" customFormat="1" ht="24" customHeight="1">
      <c r="A32" s="101"/>
      <c r="B32" s="386" t="s">
        <v>33</v>
      </c>
      <c r="C32" s="387"/>
      <c r="D32" s="49">
        <f>D22+D31</f>
        <v>228654.99999999997</v>
      </c>
      <c r="E32" s="49">
        <f>E22+E31</f>
        <v>115365539.91430621</v>
      </c>
      <c r="F32" s="388" t="s">
        <v>267</v>
      </c>
      <c r="G32" s="389"/>
      <c r="H32" s="425"/>
    </row>
    <row r="33" spans="1:8" ht="24.75" customHeight="1">
      <c r="A33" s="101"/>
      <c r="B33" s="392" t="s">
        <v>77</v>
      </c>
      <c r="C33" s="392"/>
      <c r="D33" s="392"/>
      <c r="E33" s="306" t="s">
        <v>257</v>
      </c>
      <c r="F33" s="306"/>
      <c r="G33" s="306"/>
      <c r="H33" s="426"/>
    </row>
    <row r="34" spans="1:8" ht="24.75" customHeight="1">
      <c r="A34" s="101"/>
      <c r="B34" s="289"/>
      <c r="C34" s="289"/>
      <c r="D34" s="433"/>
      <c r="E34" s="433"/>
      <c r="F34" s="433"/>
      <c r="G34" s="433"/>
      <c r="H34" s="426"/>
    </row>
    <row r="35" spans="2:8" s="102" customFormat="1" ht="15" customHeight="1">
      <c r="B35" s="391"/>
      <c r="C35" s="391"/>
      <c r="D35" s="390"/>
      <c r="E35" s="390"/>
      <c r="F35" s="390"/>
      <c r="G35" s="390"/>
      <c r="H35" s="426"/>
    </row>
    <row r="36" s="102" customFormat="1" ht="25.5" customHeight="1"/>
    <row r="37" s="102" customFormat="1" ht="12.75"/>
    <row r="38" spans="2:7" ht="12.75">
      <c r="B38" s="102"/>
      <c r="C38" s="102"/>
      <c r="D38" s="102"/>
      <c r="E38" s="102"/>
      <c r="F38" s="102"/>
      <c r="G38" s="102"/>
    </row>
    <row r="39" spans="2:7" ht="12.75">
      <c r="B39" s="102"/>
      <c r="C39" s="102"/>
      <c r="D39" s="102"/>
      <c r="E39" s="102"/>
      <c r="F39" s="102"/>
      <c r="G39" s="102"/>
    </row>
    <row r="40" spans="2:7" ht="12.75">
      <c r="B40" s="102"/>
      <c r="C40" s="102"/>
      <c r="D40" s="102"/>
      <c r="E40" s="102"/>
      <c r="F40" s="102"/>
      <c r="G40" s="102"/>
    </row>
    <row r="41" spans="2:7" ht="12.75">
      <c r="B41" s="102"/>
      <c r="C41" s="102"/>
      <c r="D41" s="102"/>
      <c r="E41" s="102"/>
      <c r="F41" s="102"/>
      <c r="G41" s="102"/>
    </row>
    <row r="42" spans="2:7" ht="12.75">
      <c r="B42" s="102"/>
      <c r="C42" s="102"/>
      <c r="D42" s="102"/>
      <c r="E42" s="102"/>
      <c r="F42" s="102"/>
      <c r="G42" s="102"/>
    </row>
    <row r="43" spans="2:7" ht="12.75">
      <c r="B43" s="102"/>
      <c r="C43" s="102"/>
      <c r="D43" s="102"/>
      <c r="E43" s="102"/>
      <c r="F43" s="102"/>
      <c r="G43" s="102"/>
    </row>
    <row r="44" spans="2:7" ht="12.75">
      <c r="B44" s="102"/>
      <c r="C44" s="102"/>
      <c r="D44" s="102"/>
      <c r="E44" s="102"/>
      <c r="F44" s="102"/>
      <c r="G44" s="102"/>
    </row>
    <row r="45" spans="2:7" ht="12.75">
      <c r="B45" s="102"/>
      <c r="C45" s="102"/>
      <c r="D45" s="102"/>
      <c r="E45" s="102"/>
      <c r="F45" s="102"/>
      <c r="G45" s="102"/>
    </row>
    <row r="46" spans="2:7" ht="12.75">
      <c r="B46" s="102"/>
      <c r="C46" s="102"/>
      <c r="D46" s="102"/>
      <c r="E46" s="102"/>
      <c r="F46" s="102"/>
      <c r="G46" s="102"/>
    </row>
    <row r="47" spans="2:7" ht="12.75">
      <c r="B47" s="102"/>
      <c r="C47" s="102"/>
      <c r="D47" s="102"/>
      <c r="E47" s="102"/>
      <c r="F47" s="102"/>
      <c r="G47" s="102"/>
    </row>
    <row r="48" spans="2:7" ht="12.75">
      <c r="B48" s="102"/>
      <c r="C48" s="102"/>
      <c r="D48" s="102"/>
      <c r="E48" s="102"/>
      <c r="F48" s="102"/>
      <c r="G48" s="102"/>
    </row>
    <row r="49" spans="2:7" ht="12.75">
      <c r="B49" s="102"/>
      <c r="C49" s="102"/>
      <c r="D49" s="102"/>
      <c r="E49" s="102"/>
      <c r="F49" s="102"/>
      <c r="G49" s="102"/>
    </row>
    <row r="50" spans="2:7" ht="12.75">
      <c r="B50" s="102"/>
      <c r="C50" s="102"/>
      <c r="D50" s="102"/>
      <c r="E50" s="102"/>
      <c r="F50" s="102"/>
      <c r="G50" s="102"/>
    </row>
    <row r="51" spans="2:7" ht="12.75">
      <c r="B51" s="102"/>
      <c r="C51" s="102"/>
      <c r="D51" s="102"/>
      <c r="E51" s="102"/>
      <c r="F51" s="102"/>
      <c r="G51" s="102"/>
    </row>
    <row r="52" spans="2:7" ht="12.75">
      <c r="B52" s="102"/>
      <c r="C52" s="102"/>
      <c r="D52" s="102"/>
      <c r="E52" s="102"/>
      <c r="F52" s="102"/>
      <c r="G52" s="102"/>
    </row>
    <row r="53" spans="2:7" ht="12.75">
      <c r="B53" s="102"/>
      <c r="C53" s="102"/>
      <c r="D53" s="102"/>
      <c r="E53" s="102"/>
      <c r="F53" s="102"/>
      <c r="G53" s="102"/>
    </row>
    <row r="54" spans="2:7" ht="12.75">
      <c r="B54" s="102"/>
      <c r="C54" s="102"/>
      <c r="D54" s="102"/>
      <c r="E54" s="102"/>
      <c r="F54" s="102"/>
      <c r="G54" s="102"/>
    </row>
    <row r="55" spans="2:7" ht="12.75">
      <c r="B55" s="102"/>
      <c r="C55" s="102"/>
      <c r="D55" s="102"/>
      <c r="E55" s="102"/>
      <c r="F55" s="102"/>
      <c r="G55" s="102"/>
    </row>
    <row r="56" spans="2:7" ht="12.75">
      <c r="B56" s="102"/>
      <c r="C56" s="102"/>
      <c r="D56" s="102"/>
      <c r="E56" s="102"/>
      <c r="F56" s="102"/>
      <c r="G56" s="102"/>
    </row>
    <row r="57" spans="2:7" ht="12.75">
      <c r="B57" s="102"/>
      <c r="C57" s="102"/>
      <c r="D57" s="102"/>
      <c r="E57" s="102"/>
      <c r="F57" s="102"/>
      <c r="G57" s="102"/>
    </row>
    <row r="58" spans="2:7" ht="12.75">
      <c r="B58" s="102"/>
      <c r="C58" s="102"/>
      <c r="D58" s="102"/>
      <c r="E58" s="102"/>
      <c r="F58" s="102"/>
      <c r="G58" s="102"/>
    </row>
    <row r="59" spans="2:7" ht="12.75">
      <c r="B59" s="102"/>
      <c r="C59" s="102"/>
      <c r="D59" s="102"/>
      <c r="E59" s="102"/>
      <c r="F59" s="102"/>
      <c r="G59" s="102"/>
    </row>
    <row r="60" spans="2:7" ht="12.75">
      <c r="B60" s="102"/>
      <c r="C60" s="102"/>
      <c r="D60" s="102"/>
      <c r="E60" s="102"/>
      <c r="F60" s="102"/>
      <c r="G60" s="102"/>
    </row>
    <row r="61" spans="2:7" ht="12.75">
      <c r="B61" s="102"/>
      <c r="C61" s="102"/>
      <c r="D61" s="102"/>
      <c r="E61" s="102"/>
      <c r="F61" s="102"/>
      <c r="G61" s="102"/>
    </row>
    <row r="62" spans="2:7" ht="12.75">
      <c r="B62" s="102"/>
      <c r="C62" s="102"/>
      <c r="D62" s="102"/>
      <c r="E62" s="102"/>
      <c r="F62" s="102"/>
      <c r="G62" s="102"/>
    </row>
    <row r="63" spans="2:7" ht="12.75">
      <c r="B63" s="102"/>
      <c r="C63" s="102"/>
      <c r="D63" s="102"/>
      <c r="E63" s="102"/>
      <c r="F63" s="102"/>
      <c r="G63" s="102"/>
    </row>
    <row r="64" spans="2:7" ht="12.75">
      <c r="B64" s="102"/>
      <c r="C64" s="102"/>
      <c r="D64" s="102"/>
      <c r="E64" s="102"/>
      <c r="F64" s="102"/>
      <c r="G64" s="102"/>
    </row>
    <row r="65" spans="2:7" ht="12.75">
      <c r="B65" s="102"/>
      <c r="C65" s="102"/>
      <c r="D65" s="102"/>
      <c r="E65" s="102"/>
      <c r="F65" s="102"/>
      <c r="G65" s="102"/>
    </row>
    <row r="66" spans="2:7" ht="12.75">
      <c r="B66" s="102"/>
      <c r="C66" s="102"/>
      <c r="D66" s="102"/>
      <c r="E66" s="102"/>
      <c r="F66" s="102"/>
      <c r="G66" s="102"/>
    </row>
    <row r="67" spans="2:7" ht="12.75">
      <c r="B67" s="102"/>
      <c r="C67" s="102"/>
      <c r="D67" s="102"/>
      <c r="E67" s="102"/>
      <c r="F67" s="102"/>
      <c r="G67" s="102"/>
    </row>
    <row r="68" spans="2:7" ht="12.75">
      <c r="B68" s="102"/>
      <c r="C68" s="102"/>
      <c r="D68" s="102"/>
      <c r="E68" s="102"/>
      <c r="F68" s="102"/>
      <c r="G68" s="102"/>
    </row>
    <row r="69" spans="2:7" ht="12.75">
      <c r="B69" s="102"/>
      <c r="C69" s="102"/>
      <c r="D69" s="102"/>
      <c r="E69" s="102"/>
      <c r="F69" s="102"/>
      <c r="G69" s="102"/>
    </row>
    <row r="70" spans="2:7" ht="12.75">
      <c r="B70" s="102"/>
      <c r="C70" s="102"/>
      <c r="D70" s="102"/>
      <c r="E70" s="102"/>
      <c r="F70" s="102"/>
      <c r="G70" s="102"/>
    </row>
    <row r="71" spans="2:7" ht="12.75">
      <c r="B71" s="102"/>
      <c r="C71" s="102"/>
      <c r="D71" s="102"/>
      <c r="E71" s="102"/>
      <c r="F71" s="102"/>
      <c r="G71" s="102"/>
    </row>
    <row r="72" spans="2:7" ht="12.75">
      <c r="B72" s="102"/>
      <c r="C72" s="102"/>
      <c r="D72" s="102"/>
      <c r="E72" s="102"/>
      <c r="F72" s="102"/>
      <c r="G72" s="102"/>
    </row>
    <row r="73" spans="2:7" ht="12.75">
      <c r="B73" s="102"/>
      <c r="C73" s="102"/>
      <c r="D73" s="102"/>
      <c r="E73" s="102"/>
      <c r="F73" s="102"/>
      <c r="G73" s="102"/>
    </row>
    <row r="74" spans="2:7" ht="12.75">
      <c r="B74" s="102"/>
      <c r="C74" s="102"/>
      <c r="D74" s="102"/>
      <c r="E74" s="102"/>
      <c r="F74" s="102"/>
      <c r="G74" s="102"/>
    </row>
    <row r="75" spans="2:7" ht="12.75">
      <c r="B75" s="102"/>
      <c r="C75" s="102"/>
      <c r="D75" s="102"/>
      <c r="E75" s="102"/>
      <c r="F75" s="102"/>
      <c r="G75" s="102"/>
    </row>
    <row r="76" spans="2:7" ht="12.75">
      <c r="B76" s="102"/>
      <c r="C76" s="102"/>
      <c r="D76" s="102"/>
      <c r="E76" s="102"/>
      <c r="F76" s="102"/>
      <c r="G76" s="102"/>
    </row>
    <row r="77" spans="2:7" ht="12.75">
      <c r="B77" s="102"/>
      <c r="C77" s="102"/>
      <c r="D77" s="102"/>
      <c r="E77" s="102"/>
      <c r="F77" s="102"/>
      <c r="G77" s="102"/>
    </row>
    <row r="78" spans="2:7" ht="12.75">
      <c r="B78" s="102"/>
      <c r="C78" s="102"/>
      <c r="D78" s="102"/>
      <c r="E78" s="102"/>
      <c r="F78" s="102"/>
      <c r="G78" s="102"/>
    </row>
    <row r="79" spans="2:7" ht="12.75">
      <c r="B79" s="102"/>
      <c r="C79" s="102"/>
      <c r="D79" s="102"/>
      <c r="E79" s="102"/>
      <c r="F79" s="102"/>
      <c r="G79" s="102"/>
    </row>
    <row r="80" spans="2:7" ht="12.75">
      <c r="B80" s="102"/>
      <c r="C80" s="102"/>
      <c r="D80" s="102"/>
      <c r="E80" s="102"/>
      <c r="F80" s="102"/>
      <c r="G80" s="102"/>
    </row>
    <row r="81" spans="2:7" ht="12.75">
      <c r="B81" s="102"/>
      <c r="C81" s="102"/>
      <c r="D81" s="102"/>
      <c r="E81" s="102"/>
      <c r="F81" s="102"/>
      <c r="G81" s="102"/>
    </row>
    <row r="82" spans="2:7" ht="12.75">
      <c r="B82" s="102"/>
      <c r="C82" s="102"/>
      <c r="D82" s="102"/>
      <c r="E82" s="102"/>
      <c r="F82" s="102"/>
      <c r="G82" s="102"/>
    </row>
    <row r="83" spans="2:7" ht="12.75">
      <c r="B83" s="102"/>
      <c r="C83" s="102"/>
      <c r="D83" s="102"/>
      <c r="E83" s="102"/>
      <c r="F83" s="102"/>
      <c r="G83" s="102"/>
    </row>
    <row r="84" spans="2:7" ht="12.75">
      <c r="B84" s="102"/>
      <c r="C84" s="102"/>
      <c r="D84" s="102"/>
      <c r="E84" s="102"/>
      <c r="F84" s="102"/>
      <c r="G84" s="102"/>
    </row>
    <row r="85" spans="2:7" ht="12.75">
      <c r="B85" s="102"/>
      <c r="C85" s="102"/>
      <c r="D85" s="102"/>
      <c r="E85" s="102"/>
      <c r="F85" s="102"/>
      <c r="G85" s="102"/>
    </row>
    <row r="86" spans="2:7" ht="12.75">
      <c r="B86" s="102"/>
      <c r="C86" s="102"/>
      <c r="D86" s="102"/>
      <c r="E86" s="102"/>
      <c r="F86" s="102"/>
      <c r="G86" s="102"/>
    </row>
    <row r="87" spans="2:7" ht="12.75">
      <c r="B87" s="102"/>
      <c r="C87" s="102"/>
      <c r="D87" s="102"/>
      <c r="E87" s="102"/>
      <c r="F87" s="102"/>
      <c r="G87" s="102"/>
    </row>
    <row r="88" spans="2:7" ht="12.75">
      <c r="B88" s="102"/>
      <c r="C88" s="102"/>
      <c r="D88" s="102"/>
      <c r="E88" s="102"/>
      <c r="F88" s="102"/>
      <c r="G88" s="102"/>
    </row>
    <row r="89" spans="2:7" ht="12.75">
      <c r="B89" s="102"/>
      <c r="C89" s="102"/>
      <c r="D89" s="102"/>
      <c r="E89" s="102"/>
      <c r="F89" s="102"/>
      <c r="G89" s="102"/>
    </row>
    <row r="90" spans="2:7" ht="12.75">
      <c r="B90" s="102"/>
      <c r="C90" s="102"/>
      <c r="D90" s="102"/>
      <c r="E90" s="102"/>
      <c r="F90" s="102"/>
      <c r="G90" s="102"/>
    </row>
    <row r="91" spans="2:7" ht="12.75">
      <c r="B91" s="102"/>
      <c r="C91" s="102"/>
      <c r="D91" s="102"/>
      <c r="E91" s="102"/>
      <c r="F91" s="102"/>
      <c r="G91" s="102"/>
    </row>
    <row r="92" spans="2:7" ht="12.75">
      <c r="B92" s="102"/>
      <c r="C92" s="102"/>
      <c r="D92" s="102"/>
      <c r="E92" s="102"/>
      <c r="F92" s="102"/>
      <c r="G92" s="102"/>
    </row>
    <row r="93" spans="2:7" ht="12.75">
      <c r="B93" s="102"/>
      <c r="C93" s="102"/>
      <c r="D93" s="102"/>
      <c r="E93" s="102"/>
      <c r="F93" s="102"/>
      <c r="G93" s="102"/>
    </row>
    <row r="94" spans="2:7" ht="12.75">
      <c r="B94" s="102"/>
      <c r="C94" s="102"/>
      <c r="D94" s="102"/>
      <c r="E94" s="102"/>
      <c r="F94" s="102"/>
      <c r="G94" s="102"/>
    </row>
    <row r="95" spans="2:7" ht="12.75">
      <c r="B95" s="102"/>
      <c r="C95" s="102"/>
      <c r="D95" s="102"/>
      <c r="E95" s="102"/>
      <c r="F95" s="102"/>
      <c r="G95" s="102"/>
    </row>
    <row r="96" spans="2:7" ht="12.75">
      <c r="B96" s="102"/>
      <c r="C96" s="102"/>
      <c r="D96" s="102"/>
      <c r="E96" s="102"/>
      <c r="F96" s="102"/>
      <c r="G96" s="102"/>
    </row>
    <row r="97" spans="2:7" ht="12.75">
      <c r="B97" s="102"/>
      <c r="C97" s="102"/>
      <c r="D97" s="102"/>
      <c r="E97" s="102"/>
      <c r="F97" s="102"/>
      <c r="G97" s="102"/>
    </row>
    <row r="98" spans="2:7" ht="12.75">
      <c r="B98" s="102"/>
      <c r="C98" s="102"/>
      <c r="D98" s="102"/>
      <c r="E98" s="102"/>
      <c r="F98" s="102"/>
      <c r="G98" s="102"/>
    </row>
    <row r="99" spans="2:7" ht="12.75">
      <c r="B99" s="102"/>
      <c r="C99" s="102"/>
      <c r="D99" s="102"/>
      <c r="E99" s="102"/>
      <c r="F99" s="102"/>
      <c r="G99" s="102"/>
    </row>
    <row r="100" spans="2:7" ht="12.75">
      <c r="B100" s="102"/>
      <c r="C100" s="102"/>
      <c r="D100" s="102"/>
      <c r="E100" s="102"/>
      <c r="F100" s="102"/>
      <c r="G100" s="102"/>
    </row>
    <row r="101" spans="2:7" ht="12.75">
      <c r="B101" s="102"/>
      <c r="C101" s="102"/>
      <c r="D101" s="102"/>
      <c r="E101" s="102"/>
      <c r="F101" s="102"/>
      <c r="G101" s="102"/>
    </row>
    <row r="102" spans="2:7" ht="12.75">
      <c r="B102" s="102"/>
      <c r="C102" s="102"/>
      <c r="D102" s="102"/>
      <c r="E102" s="102"/>
      <c r="F102" s="102"/>
      <c r="G102" s="102"/>
    </row>
    <row r="103" spans="2:7" ht="12.75">
      <c r="B103" s="102"/>
      <c r="C103" s="102"/>
      <c r="D103" s="102"/>
      <c r="E103" s="102"/>
      <c r="F103" s="102"/>
      <c r="G103" s="102"/>
    </row>
    <row r="104" spans="2:7" ht="12.75">
      <c r="B104" s="102"/>
      <c r="C104" s="102"/>
      <c r="D104" s="102"/>
      <c r="E104" s="102"/>
      <c r="F104" s="102"/>
      <c r="G104" s="102"/>
    </row>
    <row r="105" spans="2:7" ht="12.75">
      <c r="B105" s="102"/>
      <c r="C105" s="102"/>
      <c r="D105" s="102"/>
      <c r="E105" s="102"/>
      <c r="F105" s="102"/>
      <c r="G105" s="102"/>
    </row>
    <row r="106" spans="2:7" ht="12.75">
      <c r="B106" s="102"/>
      <c r="C106" s="102"/>
      <c r="D106" s="102"/>
      <c r="E106" s="102"/>
      <c r="F106" s="102"/>
      <c r="G106" s="102"/>
    </row>
    <row r="107" spans="2:7" ht="12.75">
      <c r="B107" s="102"/>
      <c r="C107" s="102"/>
      <c r="D107" s="102"/>
      <c r="E107" s="102"/>
      <c r="F107" s="102"/>
      <c r="G107" s="102"/>
    </row>
    <row r="108" spans="2:7" ht="12.75">
      <c r="B108" s="102"/>
      <c r="C108" s="102"/>
      <c r="D108" s="102"/>
      <c r="E108" s="102"/>
      <c r="F108" s="102"/>
      <c r="G108" s="102"/>
    </row>
    <row r="109" spans="2:7" ht="12.75">
      <c r="B109" s="102"/>
      <c r="C109" s="102"/>
      <c r="D109" s="102"/>
      <c r="E109" s="102"/>
      <c r="F109" s="102"/>
      <c r="G109" s="102"/>
    </row>
    <row r="110" spans="2:7" ht="12.75">
      <c r="B110" s="102"/>
      <c r="C110" s="102"/>
      <c r="D110" s="102"/>
      <c r="E110" s="102"/>
      <c r="F110" s="102"/>
      <c r="G110" s="102"/>
    </row>
    <row r="111" spans="2:7" ht="12.75">
      <c r="B111" s="102"/>
      <c r="C111" s="102"/>
      <c r="D111" s="102"/>
      <c r="E111" s="102"/>
      <c r="F111" s="102"/>
      <c r="G111" s="102"/>
    </row>
    <row r="112" spans="2:7" ht="12.75">
      <c r="B112" s="102"/>
      <c r="C112" s="102"/>
      <c r="D112" s="102"/>
      <c r="E112" s="102"/>
      <c r="F112" s="102"/>
      <c r="G112" s="102"/>
    </row>
    <row r="113" spans="2:7" ht="12.75">
      <c r="B113" s="102"/>
      <c r="C113" s="102"/>
      <c r="D113" s="102"/>
      <c r="E113" s="102"/>
      <c r="F113" s="102"/>
      <c r="G113" s="102"/>
    </row>
    <row r="114" spans="2:7" ht="12.75">
      <c r="B114" s="102"/>
      <c r="C114" s="102"/>
      <c r="D114" s="102"/>
      <c r="E114" s="102"/>
      <c r="F114" s="102"/>
      <c r="G114" s="102"/>
    </row>
  </sheetData>
  <sheetProtection/>
  <mergeCells count="66">
    <mergeCell ref="H2:H35"/>
    <mergeCell ref="B3:G3"/>
    <mergeCell ref="B4:G4"/>
    <mergeCell ref="B5:C5"/>
    <mergeCell ref="D5:E5"/>
    <mergeCell ref="B22:C22"/>
    <mergeCell ref="F5:G5"/>
    <mergeCell ref="D34:G34"/>
    <mergeCell ref="B7:C8"/>
    <mergeCell ref="F8:G8"/>
    <mergeCell ref="B2:G2"/>
    <mergeCell ref="B9:C9"/>
    <mergeCell ref="F9:G9"/>
    <mergeCell ref="B10:C10"/>
    <mergeCell ref="F10:G10"/>
    <mergeCell ref="D6:E6"/>
    <mergeCell ref="F6:G6"/>
    <mergeCell ref="B6:C6"/>
    <mergeCell ref="B11:C11"/>
    <mergeCell ref="F15:G15"/>
    <mergeCell ref="F11:G11"/>
    <mergeCell ref="F13:G13"/>
    <mergeCell ref="B12:C12"/>
    <mergeCell ref="B13:C13"/>
    <mergeCell ref="F12:G12"/>
    <mergeCell ref="F17:G17"/>
    <mergeCell ref="B14:C14"/>
    <mergeCell ref="B15:C15"/>
    <mergeCell ref="B17:C17"/>
    <mergeCell ref="F14:G14"/>
    <mergeCell ref="F16:G16"/>
    <mergeCell ref="B16:C16"/>
    <mergeCell ref="F20:G20"/>
    <mergeCell ref="F18:G18"/>
    <mergeCell ref="F19:G19"/>
    <mergeCell ref="B24:C24"/>
    <mergeCell ref="F24:G24"/>
    <mergeCell ref="B23:C23"/>
    <mergeCell ref="B18:C18"/>
    <mergeCell ref="B19:C19"/>
    <mergeCell ref="B20:C20"/>
    <mergeCell ref="B21:C21"/>
    <mergeCell ref="B26:C26"/>
    <mergeCell ref="F22:G22"/>
    <mergeCell ref="B27:C27"/>
    <mergeCell ref="F26:G26"/>
    <mergeCell ref="B25:C25"/>
    <mergeCell ref="F25:G25"/>
    <mergeCell ref="D23:G23"/>
    <mergeCell ref="F21:G21"/>
    <mergeCell ref="F30:G30"/>
    <mergeCell ref="B31:C31"/>
    <mergeCell ref="F31:G31"/>
    <mergeCell ref="F28:G28"/>
    <mergeCell ref="B29:C29"/>
    <mergeCell ref="F29:G29"/>
    <mergeCell ref="B28:C28"/>
    <mergeCell ref="B30:C30"/>
    <mergeCell ref="F27:G27"/>
    <mergeCell ref="B32:C32"/>
    <mergeCell ref="F32:G32"/>
    <mergeCell ref="B34:C34"/>
    <mergeCell ref="D35:G35"/>
    <mergeCell ref="B35:C35"/>
    <mergeCell ref="B33:D33"/>
    <mergeCell ref="E33:G33"/>
  </mergeCells>
  <printOptions horizontalCentered="1" verticalCentered="1"/>
  <pageMargins left="0.5" right="0.5" top="0.5" bottom="0.75" header="0" footer="0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rightToLeft="1" zoomScale="85" zoomScaleNormal="85" zoomScaleSheetLayoutView="85" zoomScalePageLayoutView="0" workbookViewId="0" topLeftCell="A1">
      <selection activeCell="D16" sqref="D16"/>
    </sheetView>
  </sheetViews>
  <sheetFormatPr defaultColWidth="9.140625" defaultRowHeight="12.75"/>
  <cols>
    <col min="1" max="1" width="7.421875" style="3" customWidth="1"/>
    <col min="2" max="2" width="17.8515625" style="16" customWidth="1"/>
    <col min="3" max="6" width="17.8515625" style="2" customWidth="1"/>
    <col min="7" max="7" width="17.8515625" style="16" customWidth="1"/>
    <col min="8" max="8" width="7.28125" style="3" customWidth="1"/>
    <col min="9" max="16384" width="9.140625" style="23" customWidth="1"/>
  </cols>
  <sheetData>
    <row r="1" spans="1:8" s="236" customFormat="1" ht="45.75" customHeight="1">
      <c r="A1" s="233"/>
      <c r="B1" s="235"/>
      <c r="C1" s="233"/>
      <c r="D1" s="233"/>
      <c r="E1" s="233"/>
      <c r="F1" s="233"/>
      <c r="G1" s="235"/>
      <c r="H1" s="233"/>
    </row>
    <row r="2" spans="1:8" s="236" customFormat="1" ht="38.25" customHeight="1">
      <c r="A2" s="455"/>
      <c r="B2" s="456" t="s">
        <v>320</v>
      </c>
      <c r="C2" s="456"/>
      <c r="D2" s="456"/>
      <c r="E2" s="456"/>
      <c r="F2" s="456"/>
      <c r="G2" s="456"/>
      <c r="H2" s="455"/>
    </row>
    <row r="3" spans="1:8" s="236" customFormat="1" ht="45.75" customHeight="1">
      <c r="A3" s="455"/>
      <c r="B3" s="462" t="s">
        <v>343</v>
      </c>
      <c r="C3" s="462"/>
      <c r="D3" s="462"/>
      <c r="E3" s="462"/>
      <c r="F3" s="462"/>
      <c r="G3" s="462"/>
      <c r="H3" s="455"/>
    </row>
    <row r="4" spans="1:8" s="32" customFormat="1" ht="16.5" customHeight="1">
      <c r="A4" s="455"/>
      <c r="B4" s="463" t="s">
        <v>255</v>
      </c>
      <c r="C4" s="463"/>
      <c r="D4" s="463"/>
      <c r="E4" s="463"/>
      <c r="F4" s="463"/>
      <c r="G4" s="463"/>
      <c r="H4" s="455"/>
    </row>
    <row r="5" spans="1:8" s="34" customFormat="1" ht="15" customHeight="1">
      <c r="A5" s="455"/>
      <c r="B5" s="464"/>
      <c r="C5" s="464"/>
      <c r="D5" s="33"/>
      <c r="E5" s="33"/>
      <c r="F5" s="465"/>
      <c r="G5" s="465"/>
      <c r="H5" s="455"/>
    </row>
    <row r="6" spans="1:8" ht="24" customHeight="1">
      <c r="A6" s="455"/>
      <c r="B6" s="466" t="s">
        <v>288</v>
      </c>
      <c r="C6" s="218" t="s">
        <v>91</v>
      </c>
      <c r="D6" s="440">
        <v>2012</v>
      </c>
      <c r="E6" s="441"/>
      <c r="F6" s="459" t="s">
        <v>10</v>
      </c>
      <c r="G6" s="469" t="s">
        <v>11</v>
      </c>
      <c r="H6" s="455"/>
    </row>
    <row r="7" spans="1:8" ht="16.5" customHeight="1">
      <c r="A7" s="455"/>
      <c r="B7" s="467"/>
      <c r="C7" s="457" t="s">
        <v>269</v>
      </c>
      <c r="D7" s="172" t="s">
        <v>48</v>
      </c>
      <c r="E7" s="172" t="s">
        <v>49</v>
      </c>
      <c r="F7" s="460"/>
      <c r="G7" s="457"/>
      <c r="H7" s="455"/>
    </row>
    <row r="8" spans="1:8" ht="23.25" customHeight="1">
      <c r="A8" s="455"/>
      <c r="B8" s="468"/>
      <c r="C8" s="458"/>
      <c r="D8" s="268" t="s">
        <v>35</v>
      </c>
      <c r="E8" s="269" t="s">
        <v>34</v>
      </c>
      <c r="F8" s="461"/>
      <c r="G8" s="470"/>
      <c r="H8" s="455"/>
    </row>
    <row r="9" spans="1:8" ht="23.25" customHeight="1">
      <c r="A9" s="455"/>
      <c r="B9" s="443" t="s">
        <v>46</v>
      </c>
      <c r="C9" s="210" t="s">
        <v>156</v>
      </c>
      <c r="D9" s="213">
        <v>2713.5823432730685</v>
      </c>
      <c r="E9" s="213">
        <v>1356746.970838225</v>
      </c>
      <c r="F9" s="219" t="s">
        <v>187</v>
      </c>
      <c r="G9" s="446" t="s">
        <v>27</v>
      </c>
      <c r="H9" s="455"/>
    </row>
    <row r="10" spans="1:8" ht="23.25" customHeight="1">
      <c r="A10" s="455"/>
      <c r="B10" s="444"/>
      <c r="C10" s="211" t="s">
        <v>157</v>
      </c>
      <c r="D10" s="214">
        <v>3087.6262033341163</v>
      </c>
      <c r="E10" s="214">
        <v>1543762.8081709323</v>
      </c>
      <c r="F10" s="220" t="s">
        <v>188</v>
      </c>
      <c r="G10" s="447"/>
      <c r="H10" s="455"/>
    </row>
    <row r="11" spans="1:8" ht="23.25" customHeight="1">
      <c r="A11" s="455"/>
      <c r="B11" s="445"/>
      <c r="C11" s="212" t="s">
        <v>158</v>
      </c>
      <c r="D11" s="215">
        <v>3591.791453392815</v>
      </c>
      <c r="E11" s="215">
        <v>1795837.220990843</v>
      </c>
      <c r="F11" s="221" t="s">
        <v>189</v>
      </c>
      <c r="G11" s="448"/>
      <c r="H11" s="455"/>
    </row>
    <row r="12" spans="1:9" ht="23.25" customHeight="1">
      <c r="A12" s="455"/>
      <c r="B12" s="440" t="s">
        <v>39</v>
      </c>
      <c r="C12" s="441"/>
      <c r="D12" s="216">
        <f>SUM(D9:D11)</f>
        <v>9393</v>
      </c>
      <c r="E12" s="216">
        <f>SUM(E9:E11)</f>
        <v>4696347</v>
      </c>
      <c r="F12" s="442" t="s">
        <v>31</v>
      </c>
      <c r="G12" s="442"/>
      <c r="H12" s="455"/>
      <c r="I12" s="46"/>
    </row>
    <row r="13" spans="1:9" ht="23.25" customHeight="1">
      <c r="A13" s="455"/>
      <c r="B13" s="443" t="s">
        <v>37</v>
      </c>
      <c r="C13" s="210" t="s">
        <v>92</v>
      </c>
      <c r="D13" s="206">
        <v>10935.438924438991</v>
      </c>
      <c r="E13" s="206">
        <v>5467666.782915498</v>
      </c>
      <c r="F13" s="222" t="s">
        <v>214</v>
      </c>
      <c r="G13" s="446" t="s">
        <v>22</v>
      </c>
      <c r="H13" s="455"/>
      <c r="I13" s="45"/>
    </row>
    <row r="14" spans="1:8" ht="23.25" customHeight="1">
      <c r="A14" s="455"/>
      <c r="B14" s="444"/>
      <c r="C14" s="211" t="s">
        <v>93</v>
      </c>
      <c r="D14" s="207">
        <v>1179.7941576086957</v>
      </c>
      <c r="E14" s="207">
        <v>589891.3953804348</v>
      </c>
      <c r="F14" s="223" t="s">
        <v>215</v>
      </c>
      <c r="G14" s="447"/>
      <c r="H14" s="455"/>
    </row>
    <row r="15" spans="1:8" ht="23.25" customHeight="1">
      <c r="A15" s="455"/>
      <c r="B15" s="444"/>
      <c r="C15" s="211" t="s">
        <v>94</v>
      </c>
      <c r="D15" s="207">
        <v>6102.516282433381</v>
      </c>
      <c r="E15" s="207">
        <v>3051228.7435571533</v>
      </c>
      <c r="F15" s="223" t="s">
        <v>183</v>
      </c>
      <c r="G15" s="447"/>
      <c r="H15" s="455"/>
    </row>
    <row r="16" spans="1:8" ht="23.25" customHeight="1">
      <c r="A16" s="455"/>
      <c r="B16" s="445"/>
      <c r="C16" s="212" t="s">
        <v>95</v>
      </c>
      <c r="D16" s="208">
        <v>1295.2506355189341</v>
      </c>
      <c r="E16" s="208">
        <v>647619.0781469145</v>
      </c>
      <c r="F16" s="224" t="s">
        <v>216</v>
      </c>
      <c r="G16" s="448"/>
      <c r="H16" s="455"/>
    </row>
    <row r="17" spans="1:9" ht="23.25" customHeight="1">
      <c r="A17" s="455"/>
      <c r="B17" s="440" t="s">
        <v>39</v>
      </c>
      <c r="C17" s="441"/>
      <c r="D17" s="205">
        <f>SUM(D13:D16)</f>
        <v>19513</v>
      </c>
      <c r="E17" s="205">
        <f>SUM(E13:E16)</f>
        <v>9756406</v>
      </c>
      <c r="F17" s="442" t="s">
        <v>31</v>
      </c>
      <c r="G17" s="442"/>
      <c r="H17" s="455"/>
      <c r="I17" s="47"/>
    </row>
    <row r="18" spans="1:9" ht="23.25" customHeight="1">
      <c r="A18" s="455"/>
      <c r="B18" s="443" t="s">
        <v>17</v>
      </c>
      <c r="C18" s="210" t="s">
        <v>96</v>
      </c>
      <c r="D18" s="206">
        <v>1228.8830009381713</v>
      </c>
      <c r="E18" s="206">
        <v>611917</v>
      </c>
      <c r="F18" s="222" t="s">
        <v>217</v>
      </c>
      <c r="G18" s="446" t="s">
        <v>28</v>
      </c>
      <c r="H18" s="455"/>
      <c r="I18" s="45"/>
    </row>
    <row r="19" spans="1:8" ht="23.25" customHeight="1">
      <c r="A19" s="455"/>
      <c r="B19" s="444"/>
      <c r="C19" s="211" t="s">
        <v>97</v>
      </c>
      <c r="D19" s="207">
        <v>276.7910601337651</v>
      </c>
      <c r="E19" s="207">
        <v>137918</v>
      </c>
      <c r="F19" s="223" t="s">
        <v>218</v>
      </c>
      <c r="G19" s="447"/>
      <c r="H19" s="455"/>
    </row>
    <row r="20" spans="1:8" ht="23.25" customHeight="1">
      <c r="A20" s="455"/>
      <c r="B20" s="444"/>
      <c r="C20" s="211" t="s">
        <v>98</v>
      </c>
      <c r="D20" s="207">
        <v>2721.562176557819</v>
      </c>
      <c r="E20" s="207">
        <v>1355280</v>
      </c>
      <c r="F20" s="223" t="s">
        <v>219</v>
      </c>
      <c r="G20" s="447"/>
      <c r="H20" s="455"/>
    </row>
    <row r="21" spans="1:8" ht="23.25" customHeight="1">
      <c r="A21" s="455"/>
      <c r="B21" s="444"/>
      <c r="C21" s="211" t="s">
        <v>279</v>
      </c>
      <c r="D21" s="207">
        <v>92.69684955966466</v>
      </c>
      <c r="E21" s="207">
        <v>46304</v>
      </c>
      <c r="F21" s="223" t="s">
        <v>220</v>
      </c>
      <c r="G21" s="447"/>
      <c r="H21" s="455"/>
    </row>
    <row r="22" spans="1:8" ht="23.25" customHeight="1">
      <c r="A22" s="455"/>
      <c r="B22" s="444"/>
      <c r="C22" s="211" t="s">
        <v>280</v>
      </c>
      <c r="D22" s="207">
        <v>700.8574887268105</v>
      </c>
      <c r="E22" s="207">
        <v>349027</v>
      </c>
      <c r="F22" s="223" t="s">
        <v>221</v>
      </c>
      <c r="G22" s="447"/>
      <c r="H22" s="455"/>
    </row>
    <row r="23" spans="1:8" ht="23.25" customHeight="1">
      <c r="A23" s="455"/>
      <c r="B23" s="444"/>
      <c r="C23" s="211" t="s">
        <v>20</v>
      </c>
      <c r="D23" s="207">
        <v>3557.566473988439</v>
      </c>
      <c r="E23" s="207">
        <v>1771523</v>
      </c>
      <c r="F23" s="223" t="s">
        <v>222</v>
      </c>
      <c r="G23" s="447"/>
      <c r="H23" s="455"/>
    </row>
    <row r="24" spans="1:8" ht="23.25" customHeight="1">
      <c r="A24" s="455"/>
      <c r="B24" s="444"/>
      <c r="C24" s="211" t="s">
        <v>100</v>
      </c>
      <c r="D24" s="207">
        <v>149.44118270132856</v>
      </c>
      <c r="E24" s="207">
        <v>74187</v>
      </c>
      <c r="F24" s="223" t="s">
        <v>223</v>
      </c>
      <c r="G24" s="447"/>
      <c r="H24" s="455"/>
    </row>
    <row r="25" spans="1:8" ht="23.25" customHeight="1">
      <c r="A25" s="455"/>
      <c r="B25" s="444"/>
      <c r="C25" s="211" t="s">
        <v>101</v>
      </c>
      <c r="D25" s="207">
        <v>469.11536482764876</v>
      </c>
      <c r="E25" s="207">
        <v>233514</v>
      </c>
      <c r="F25" s="223" t="s">
        <v>224</v>
      </c>
      <c r="G25" s="447"/>
      <c r="H25" s="455"/>
    </row>
    <row r="26" spans="1:8" ht="23.25" customHeight="1">
      <c r="A26" s="455"/>
      <c r="B26" s="445"/>
      <c r="C26" s="212" t="s">
        <v>102</v>
      </c>
      <c r="D26" s="208">
        <v>5116.086402566353</v>
      </c>
      <c r="E26" s="208">
        <v>2546752</v>
      </c>
      <c r="F26" s="224" t="s">
        <v>225</v>
      </c>
      <c r="G26" s="448"/>
      <c r="H26" s="455"/>
    </row>
    <row r="27" spans="1:8" ht="23.25" customHeight="1">
      <c r="A27" s="455"/>
      <c r="B27" s="440" t="s">
        <v>39</v>
      </c>
      <c r="C27" s="441"/>
      <c r="D27" s="205">
        <f>SUM(D18:D26)</f>
        <v>14313</v>
      </c>
      <c r="E27" s="205">
        <f>SUM(E18:E26)</f>
        <v>7126422</v>
      </c>
      <c r="F27" s="442" t="s">
        <v>31</v>
      </c>
      <c r="G27" s="442"/>
      <c r="H27" s="455"/>
    </row>
    <row r="28" spans="1:9" ht="23.25" customHeight="1">
      <c r="A28" s="455"/>
      <c r="B28" s="217" t="s">
        <v>18</v>
      </c>
      <c r="C28" s="209" t="s">
        <v>155</v>
      </c>
      <c r="D28" s="195">
        <v>2017</v>
      </c>
      <c r="E28" s="195">
        <v>1008432</v>
      </c>
      <c r="F28" s="225" t="s">
        <v>226</v>
      </c>
      <c r="G28" s="51" t="s">
        <v>270</v>
      </c>
      <c r="H28" s="455"/>
      <c r="I28" s="45"/>
    </row>
    <row r="29" spans="1:9" ht="23.25" customHeight="1">
      <c r="A29" s="455"/>
      <c r="B29" s="440" t="s">
        <v>39</v>
      </c>
      <c r="C29" s="441"/>
      <c r="D29" s="205">
        <f>SUM(D28)</f>
        <v>2017</v>
      </c>
      <c r="E29" s="205">
        <f>SUM(E28)</f>
        <v>1008432</v>
      </c>
      <c r="F29" s="442" t="s">
        <v>31</v>
      </c>
      <c r="G29" s="442"/>
      <c r="H29" s="455"/>
      <c r="I29" s="47"/>
    </row>
    <row r="30" spans="1:9" ht="23.25" customHeight="1">
      <c r="A30" s="455"/>
      <c r="B30" s="443" t="s">
        <v>13</v>
      </c>
      <c r="C30" s="210" t="s">
        <v>103</v>
      </c>
      <c r="D30" s="206">
        <v>3192.1062686567166</v>
      </c>
      <c r="E30" s="206">
        <v>1595986.9352238807</v>
      </c>
      <c r="F30" s="222" t="s">
        <v>227</v>
      </c>
      <c r="G30" s="446" t="s">
        <v>23</v>
      </c>
      <c r="H30" s="455"/>
      <c r="I30" s="45"/>
    </row>
    <row r="31" spans="1:8" ht="23.25" customHeight="1">
      <c r="A31" s="455"/>
      <c r="B31" s="444"/>
      <c r="C31" s="211" t="s">
        <v>104</v>
      </c>
      <c r="D31" s="207">
        <v>934.7968159203979</v>
      </c>
      <c r="E31" s="207">
        <v>467379.0217910448</v>
      </c>
      <c r="F31" s="223" t="s">
        <v>228</v>
      </c>
      <c r="G31" s="447"/>
      <c r="H31" s="455"/>
    </row>
    <row r="32" spans="1:8" ht="23.25" customHeight="1">
      <c r="A32" s="455"/>
      <c r="B32" s="445"/>
      <c r="C32" s="212" t="s">
        <v>105</v>
      </c>
      <c r="D32" s="208">
        <v>261.09691542288556</v>
      </c>
      <c r="E32" s="208">
        <v>130543.04298507463</v>
      </c>
      <c r="F32" s="224" t="s">
        <v>229</v>
      </c>
      <c r="G32" s="448"/>
      <c r="H32" s="455"/>
    </row>
    <row r="33" spans="1:8" ht="23.25" customHeight="1">
      <c r="A33" s="455"/>
      <c r="B33" s="440" t="s">
        <v>39</v>
      </c>
      <c r="C33" s="441"/>
      <c r="D33" s="205">
        <f>SUM(D30:D32)</f>
        <v>4388</v>
      </c>
      <c r="E33" s="205">
        <f>SUM(E30:E32)</f>
        <v>2193909</v>
      </c>
      <c r="F33" s="442" t="s">
        <v>31</v>
      </c>
      <c r="G33" s="442"/>
      <c r="H33" s="455"/>
    </row>
    <row r="34" spans="1:9" ht="23.25" customHeight="1">
      <c r="A34" s="455"/>
      <c r="B34" s="449" t="s">
        <v>47</v>
      </c>
      <c r="C34" s="210" t="s">
        <v>106</v>
      </c>
      <c r="D34" s="206">
        <v>2256.749069747922</v>
      </c>
      <c r="E34" s="206">
        <v>1187994.9256637662</v>
      </c>
      <c r="F34" s="222" t="s">
        <v>170</v>
      </c>
      <c r="G34" s="452" t="s">
        <v>25</v>
      </c>
      <c r="H34" s="455"/>
      <c r="I34" s="45"/>
    </row>
    <row r="35" spans="2:7" ht="23.25" customHeight="1">
      <c r="B35" s="450"/>
      <c r="C35" s="211" t="s">
        <v>107</v>
      </c>
      <c r="D35" s="207">
        <v>4744.563089276222</v>
      </c>
      <c r="E35" s="207">
        <v>2497626.763254343</v>
      </c>
      <c r="F35" s="223" t="s">
        <v>171</v>
      </c>
      <c r="G35" s="453"/>
    </row>
    <row r="36" spans="2:7" ht="23.25" customHeight="1">
      <c r="B36" s="450"/>
      <c r="C36" s="211" t="s">
        <v>108</v>
      </c>
      <c r="D36" s="207">
        <v>2699.881277452928</v>
      </c>
      <c r="E36" s="207">
        <v>1421268.0091486445</v>
      </c>
      <c r="F36" s="223" t="s">
        <v>172</v>
      </c>
      <c r="G36" s="453"/>
    </row>
    <row r="37" spans="2:7" ht="23.25" customHeight="1">
      <c r="B37" s="450"/>
      <c r="C37" s="211" t="s">
        <v>47</v>
      </c>
      <c r="D37" s="207">
        <v>10677.586436505047</v>
      </c>
      <c r="E37" s="207">
        <v>5620881.237948689</v>
      </c>
      <c r="F37" s="223" t="s">
        <v>25</v>
      </c>
      <c r="G37" s="453"/>
    </row>
    <row r="38" spans="2:7" ht="23.25" customHeight="1">
      <c r="B38" s="450"/>
      <c r="C38" s="211" t="s">
        <v>109</v>
      </c>
      <c r="D38" s="207">
        <v>5082.545281593598</v>
      </c>
      <c r="E38" s="207">
        <v>2675546.9116750127</v>
      </c>
      <c r="F38" s="223" t="s">
        <v>173</v>
      </c>
      <c r="G38" s="453"/>
    </row>
    <row r="39" spans="2:7" ht="23.25" customHeight="1">
      <c r="B39" s="450"/>
      <c r="C39" s="211" t="s">
        <v>110</v>
      </c>
      <c r="D39" s="207">
        <v>3586.1456928629377</v>
      </c>
      <c r="E39" s="207">
        <v>1887814.1761184004</v>
      </c>
      <c r="F39" s="223" t="s">
        <v>174</v>
      </c>
      <c r="G39" s="453"/>
    </row>
    <row r="40" spans="2:7" ht="23.25" customHeight="1">
      <c r="B40" s="451"/>
      <c r="C40" s="212" t="s">
        <v>7</v>
      </c>
      <c r="D40" s="208">
        <v>2535.52915256134</v>
      </c>
      <c r="E40" s="208">
        <v>1334749.976191142</v>
      </c>
      <c r="F40" s="224" t="s">
        <v>162</v>
      </c>
      <c r="G40" s="454"/>
    </row>
    <row r="41" spans="2:7" ht="23.25" customHeight="1">
      <c r="B41" s="440" t="s">
        <v>39</v>
      </c>
      <c r="C41" s="441"/>
      <c r="D41" s="205">
        <f>SUM(D34:D40)</f>
        <v>31582.999999999993</v>
      </c>
      <c r="E41" s="205">
        <f>SUM(E34:E40)</f>
        <v>16625881.999999998</v>
      </c>
      <c r="F41" s="442" t="s">
        <v>31</v>
      </c>
      <c r="G41" s="442"/>
    </row>
    <row r="42" spans="2:7" ht="48.75" customHeight="1">
      <c r="B42" s="12"/>
      <c r="C42" s="3"/>
      <c r="D42" s="3"/>
      <c r="E42" s="3"/>
      <c r="F42" s="3"/>
      <c r="G42" s="12"/>
    </row>
    <row r="43" spans="2:7" ht="12.75">
      <c r="B43" s="12"/>
      <c r="C43" s="3"/>
      <c r="D43" s="3"/>
      <c r="E43" s="3"/>
      <c r="F43" s="3"/>
      <c r="G43" s="12"/>
    </row>
    <row r="44" spans="2:7" ht="12.75">
      <c r="B44" s="12"/>
      <c r="C44" s="3"/>
      <c r="D44" s="3"/>
      <c r="E44" s="3"/>
      <c r="F44" s="3"/>
      <c r="G44" s="12"/>
    </row>
    <row r="45" spans="2:7" ht="12.75">
      <c r="B45" s="12"/>
      <c r="C45" s="3"/>
      <c r="D45" s="3"/>
      <c r="E45" s="3"/>
      <c r="F45" s="3"/>
      <c r="G45" s="12"/>
    </row>
    <row r="46" spans="2:7" ht="12.75">
      <c r="B46" s="12"/>
      <c r="C46" s="3"/>
      <c r="D46" s="3"/>
      <c r="E46" s="3"/>
      <c r="F46" s="3"/>
      <c r="G46" s="12"/>
    </row>
    <row r="47" spans="2:7" ht="12.75">
      <c r="B47" s="12"/>
      <c r="C47" s="3"/>
      <c r="D47" s="3"/>
      <c r="E47" s="3"/>
      <c r="F47" s="3"/>
      <c r="G47" s="12"/>
    </row>
    <row r="48" spans="2:7" ht="12.75">
      <c r="B48" s="12"/>
      <c r="C48" s="3"/>
      <c r="D48" s="3"/>
      <c r="E48" s="3"/>
      <c r="F48" s="3"/>
      <c r="G48" s="12"/>
    </row>
    <row r="49" spans="2:7" ht="12.75">
      <c r="B49" s="12"/>
      <c r="C49" s="3"/>
      <c r="D49" s="3"/>
      <c r="E49" s="3"/>
      <c r="F49" s="3"/>
      <c r="G49" s="12"/>
    </row>
    <row r="50" spans="2:7" ht="12.75">
      <c r="B50" s="12"/>
      <c r="C50" s="3"/>
      <c r="D50" s="3"/>
      <c r="E50" s="3"/>
      <c r="F50" s="3"/>
      <c r="G50" s="12"/>
    </row>
    <row r="51" spans="2:7" ht="12.75">
      <c r="B51" s="12"/>
      <c r="C51" s="3"/>
      <c r="D51" s="3"/>
      <c r="E51" s="3"/>
      <c r="F51" s="3"/>
      <c r="G51" s="12"/>
    </row>
    <row r="52" spans="2:7" ht="12.75">
      <c r="B52" s="12"/>
      <c r="C52" s="3"/>
      <c r="D52" s="3"/>
      <c r="E52" s="3"/>
      <c r="F52" s="3"/>
      <c r="G52" s="12"/>
    </row>
    <row r="53" spans="2:7" ht="12.75">
      <c r="B53" s="12"/>
      <c r="C53" s="3"/>
      <c r="D53" s="3"/>
      <c r="E53" s="3"/>
      <c r="F53" s="3"/>
      <c r="G53" s="12"/>
    </row>
    <row r="54" spans="2:7" ht="12.75">
      <c r="B54" s="12"/>
      <c r="C54" s="3"/>
      <c r="D54" s="3"/>
      <c r="E54" s="3"/>
      <c r="F54" s="3"/>
      <c r="G54" s="12"/>
    </row>
    <row r="55" spans="2:7" ht="12.75">
      <c r="B55" s="12"/>
      <c r="C55" s="3"/>
      <c r="D55" s="3"/>
      <c r="E55" s="3"/>
      <c r="F55" s="3"/>
      <c r="G55" s="12"/>
    </row>
    <row r="56" spans="2:7" ht="12.75">
      <c r="B56" s="12"/>
      <c r="C56" s="3"/>
      <c r="D56" s="3"/>
      <c r="E56" s="3"/>
      <c r="F56" s="3"/>
      <c r="G56" s="12"/>
    </row>
    <row r="57" spans="2:7" ht="12.75">
      <c r="B57" s="12"/>
      <c r="C57" s="3"/>
      <c r="D57" s="3"/>
      <c r="E57" s="3"/>
      <c r="F57" s="3"/>
      <c r="G57" s="12"/>
    </row>
    <row r="58" spans="2:7" ht="12.75">
      <c r="B58" s="12"/>
      <c r="C58" s="3"/>
      <c r="D58" s="3"/>
      <c r="E58" s="3"/>
      <c r="F58" s="3"/>
      <c r="G58" s="12"/>
    </row>
    <row r="59" spans="2:7" ht="12.75">
      <c r="B59" s="12"/>
      <c r="C59" s="3"/>
      <c r="D59" s="3"/>
      <c r="E59" s="3"/>
      <c r="F59" s="3"/>
      <c r="G59" s="12"/>
    </row>
    <row r="60" spans="2:7" ht="12.75">
      <c r="B60" s="12"/>
      <c r="C60" s="3"/>
      <c r="D60" s="3"/>
      <c r="E60" s="3"/>
      <c r="F60" s="3"/>
      <c r="G60" s="12"/>
    </row>
    <row r="61" spans="2:7" ht="12.75">
      <c r="B61" s="12"/>
      <c r="C61" s="3"/>
      <c r="D61" s="3"/>
      <c r="E61" s="3"/>
      <c r="F61" s="3"/>
      <c r="G61" s="12"/>
    </row>
    <row r="62" spans="2:7" ht="12.75">
      <c r="B62" s="12"/>
      <c r="C62" s="3"/>
      <c r="D62" s="3"/>
      <c r="E62" s="3"/>
      <c r="F62" s="3"/>
      <c r="G62" s="12"/>
    </row>
    <row r="63" spans="2:7" ht="12.75">
      <c r="B63" s="12"/>
      <c r="C63" s="3"/>
      <c r="D63" s="3"/>
      <c r="E63" s="3"/>
      <c r="F63" s="3"/>
      <c r="G63" s="12"/>
    </row>
    <row r="64" spans="2:7" ht="12.75">
      <c r="B64" s="12"/>
      <c r="C64" s="3"/>
      <c r="D64" s="3"/>
      <c r="E64" s="3"/>
      <c r="F64" s="3"/>
      <c r="G64" s="12"/>
    </row>
    <row r="65" spans="2:7" ht="12.75">
      <c r="B65" s="12"/>
      <c r="C65" s="3"/>
      <c r="D65" s="3"/>
      <c r="E65" s="3"/>
      <c r="F65" s="3"/>
      <c r="G65" s="12"/>
    </row>
    <row r="66" spans="2:7" ht="12.75">
      <c r="B66" s="12"/>
      <c r="C66" s="3"/>
      <c r="D66" s="3"/>
      <c r="E66" s="3"/>
      <c r="F66" s="3"/>
      <c r="G66" s="12"/>
    </row>
    <row r="67" spans="2:7" ht="12.75">
      <c r="B67" s="12"/>
      <c r="C67" s="3"/>
      <c r="D67" s="3"/>
      <c r="E67" s="3"/>
      <c r="F67" s="3"/>
      <c r="G67" s="12"/>
    </row>
    <row r="68" spans="2:7" ht="12.75">
      <c r="B68" s="12"/>
      <c r="C68" s="3"/>
      <c r="D68" s="3"/>
      <c r="E68" s="3"/>
      <c r="F68" s="3"/>
      <c r="G68" s="12"/>
    </row>
    <row r="69" spans="2:7" ht="12.75">
      <c r="B69" s="12"/>
      <c r="C69" s="3"/>
      <c r="D69" s="3"/>
      <c r="E69" s="3"/>
      <c r="F69" s="3"/>
      <c r="G69" s="12"/>
    </row>
    <row r="70" spans="2:7" ht="12.75">
      <c r="B70" s="12"/>
      <c r="C70" s="3"/>
      <c r="D70" s="3"/>
      <c r="E70" s="3"/>
      <c r="F70" s="3"/>
      <c r="G70" s="12"/>
    </row>
    <row r="71" spans="2:7" ht="12.75">
      <c r="B71" s="12"/>
      <c r="C71" s="3"/>
      <c r="D71" s="3"/>
      <c r="E71" s="3"/>
      <c r="F71" s="3"/>
      <c r="G71" s="12"/>
    </row>
    <row r="72" spans="2:7" ht="12.75">
      <c r="B72" s="12"/>
      <c r="C72" s="3"/>
      <c r="D72" s="3"/>
      <c r="E72" s="3"/>
      <c r="F72" s="3"/>
      <c r="G72" s="12"/>
    </row>
    <row r="73" spans="2:7" ht="12.75">
      <c r="B73" s="12"/>
      <c r="C73" s="3"/>
      <c r="D73" s="3"/>
      <c r="E73" s="3"/>
      <c r="F73" s="3"/>
      <c r="G73" s="12"/>
    </row>
    <row r="74" spans="2:7" ht="12.75">
      <c r="B74" s="12"/>
      <c r="C74" s="3"/>
      <c r="D74" s="3"/>
      <c r="E74" s="3"/>
      <c r="F74" s="3"/>
      <c r="G74" s="12"/>
    </row>
    <row r="75" spans="2:7" ht="12.75">
      <c r="B75" s="12"/>
      <c r="C75" s="3"/>
      <c r="D75" s="3"/>
      <c r="E75" s="3"/>
      <c r="F75" s="3"/>
      <c r="G75" s="12"/>
    </row>
    <row r="76" spans="2:7" ht="12.75">
      <c r="B76" s="12"/>
      <c r="C76" s="3"/>
      <c r="D76" s="3"/>
      <c r="E76" s="3"/>
      <c r="F76" s="3"/>
      <c r="G76" s="12"/>
    </row>
    <row r="77" spans="2:7" ht="12.75">
      <c r="B77" s="12"/>
      <c r="C77" s="3"/>
      <c r="D77" s="3"/>
      <c r="E77" s="3"/>
      <c r="F77" s="3"/>
      <c r="G77" s="12"/>
    </row>
    <row r="78" spans="2:7" ht="12.75">
      <c r="B78" s="12"/>
      <c r="C78" s="3"/>
      <c r="D78" s="3"/>
      <c r="E78" s="3"/>
      <c r="F78" s="3"/>
      <c r="G78" s="12"/>
    </row>
  </sheetData>
  <sheetProtection/>
  <mergeCells count="34">
    <mergeCell ref="H2:H34"/>
    <mergeCell ref="B3:G3"/>
    <mergeCell ref="B4:G4"/>
    <mergeCell ref="B5:C5"/>
    <mergeCell ref="F5:G5"/>
    <mergeCell ref="B6:B8"/>
    <mergeCell ref="G6:G8"/>
    <mergeCell ref="B12:C12"/>
    <mergeCell ref="F12:G12"/>
    <mergeCell ref="B13:B16"/>
    <mergeCell ref="B29:C29"/>
    <mergeCell ref="F29:G29"/>
    <mergeCell ref="A2:A34"/>
    <mergeCell ref="B2:G2"/>
    <mergeCell ref="D6:E6"/>
    <mergeCell ref="C7:C8"/>
    <mergeCell ref="B9:B11"/>
    <mergeCell ref="G9:G11"/>
    <mergeCell ref="G13:G16"/>
    <mergeCell ref="F6:F8"/>
    <mergeCell ref="F17:G17"/>
    <mergeCell ref="B18:B26"/>
    <mergeCell ref="G18:G26"/>
    <mergeCell ref="B27:C27"/>
    <mergeCell ref="F27:G27"/>
    <mergeCell ref="B17:C17"/>
    <mergeCell ref="B41:C41"/>
    <mergeCell ref="F41:G41"/>
    <mergeCell ref="B30:B32"/>
    <mergeCell ref="G30:G32"/>
    <mergeCell ref="B34:B40"/>
    <mergeCell ref="G34:G40"/>
    <mergeCell ref="B33:C33"/>
    <mergeCell ref="F33:G33"/>
  </mergeCells>
  <printOptions horizontalCentered="1" verticalCentered="1"/>
  <pageMargins left="0.5" right="0.5" top="0.5" bottom="0.75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rightToLeft="1" zoomScale="75" zoomScaleNormal="75" zoomScaleSheetLayoutView="75" zoomScalePageLayoutView="0" workbookViewId="0" topLeftCell="A1">
      <selection activeCell="K2" sqref="K2"/>
    </sheetView>
  </sheetViews>
  <sheetFormatPr defaultColWidth="9.140625" defaultRowHeight="12.75"/>
  <cols>
    <col min="1" max="1" width="9.00390625" style="102" customWidth="1"/>
    <col min="2" max="2" width="21.00390625" style="119" customWidth="1"/>
    <col min="3" max="5" width="18.421875" style="104" customWidth="1"/>
    <col min="6" max="6" width="19.28125" style="104" customWidth="1"/>
    <col min="7" max="7" width="20.8515625" style="119" customWidth="1"/>
    <col min="8" max="8" width="8.7109375" style="102" customWidth="1"/>
    <col min="9" max="16384" width="9.140625" style="94" customWidth="1"/>
  </cols>
  <sheetData>
    <row r="1" spans="1:8" s="93" customFormat="1" ht="52.5" customHeight="1">
      <c r="A1" s="100"/>
      <c r="B1" s="13"/>
      <c r="C1" s="100"/>
      <c r="D1" s="100"/>
      <c r="E1" s="100"/>
      <c r="F1" s="100"/>
      <c r="G1" s="13"/>
      <c r="H1" s="100"/>
    </row>
    <row r="2" spans="1:8" ht="42" customHeight="1">
      <c r="A2" s="427"/>
      <c r="B2" s="481" t="s">
        <v>359</v>
      </c>
      <c r="C2" s="481"/>
      <c r="D2" s="481"/>
      <c r="E2" s="481"/>
      <c r="F2" s="481"/>
      <c r="G2" s="481"/>
      <c r="H2" s="426"/>
    </row>
    <row r="3" spans="1:8" s="93" customFormat="1" ht="36" customHeight="1">
      <c r="A3" s="426"/>
      <c r="B3" s="462" t="s">
        <v>343</v>
      </c>
      <c r="C3" s="462"/>
      <c r="D3" s="462"/>
      <c r="E3" s="462"/>
      <c r="F3" s="462"/>
      <c r="G3" s="462"/>
      <c r="H3" s="427"/>
    </row>
    <row r="4" spans="1:8" ht="16.5" customHeight="1">
      <c r="A4" s="427"/>
      <c r="B4" s="463" t="s">
        <v>255</v>
      </c>
      <c r="C4" s="463"/>
      <c r="D4" s="463"/>
      <c r="E4" s="463"/>
      <c r="F4" s="463"/>
      <c r="G4" s="463"/>
      <c r="H4" s="426"/>
    </row>
    <row r="5" spans="1:8" s="116" customFormat="1" ht="14.25" customHeight="1">
      <c r="A5" s="426"/>
      <c r="B5" s="112"/>
      <c r="C5" s="113"/>
      <c r="D5" s="471"/>
      <c r="E5" s="471"/>
      <c r="F5" s="114"/>
      <c r="G5" s="115"/>
      <c r="H5" s="427"/>
    </row>
    <row r="6" spans="1:8" ht="24" customHeight="1">
      <c r="A6" s="425"/>
      <c r="B6" s="472" t="s">
        <v>287</v>
      </c>
      <c r="C6" s="472" t="s">
        <v>317</v>
      </c>
      <c r="D6" s="440">
        <v>2012</v>
      </c>
      <c r="E6" s="441"/>
      <c r="F6" s="482" t="s">
        <v>10</v>
      </c>
      <c r="G6" s="483" t="s">
        <v>286</v>
      </c>
      <c r="H6" s="426"/>
    </row>
    <row r="7" spans="1:8" ht="16.5" customHeight="1">
      <c r="A7" s="426"/>
      <c r="B7" s="473"/>
      <c r="C7" s="476"/>
      <c r="D7" s="172" t="s">
        <v>48</v>
      </c>
      <c r="E7" s="172" t="s">
        <v>49</v>
      </c>
      <c r="F7" s="482"/>
      <c r="G7" s="484"/>
      <c r="H7" s="426"/>
    </row>
    <row r="8" spans="1:8" ht="19.5" customHeight="1">
      <c r="A8" s="426"/>
      <c r="B8" s="474"/>
      <c r="C8" s="477"/>
      <c r="D8" s="193" t="s">
        <v>35</v>
      </c>
      <c r="E8" s="194" t="s">
        <v>34</v>
      </c>
      <c r="F8" s="482"/>
      <c r="G8" s="485"/>
      <c r="H8" s="426"/>
    </row>
    <row r="9" spans="1:8" ht="27.75" customHeight="1">
      <c r="A9" s="426"/>
      <c r="B9" s="209" t="s">
        <v>45</v>
      </c>
      <c r="C9" s="209" t="s">
        <v>159</v>
      </c>
      <c r="D9" s="195">
        <v>6142</v>
      </c>
      <c r="E9" s="195">
        <v>3052865</v>
      </c>
      <c r="F9" s="48" t="s">
        <v>175</v>
      </c>
      <c r="G9" s="51" t="s">
        <v>24</v>
      </c>
      <c r="H9" s="426"/>
    </row>
    <row r="10" spans="1:8" ht="27.75" customHeight="1">
      <c r="A10" s="426"/>
      <c r="B10" s="475" t="s">
        <v>39</v>
      </c>
      <c r="C10" s="475"/>
      <c r="D10" s="205">
        <f>SUM(D9)</f>
        <v>6142</v>
      </c>
      <c r="E10" s="205">
        <f>SUM(E9)</f>
        <v>3052865</v>
      </c>
      <c r="F10" s="442" t="s">
        <v>31</v>
      </c>
      <c r="G10" s="442"/>
      <c r="H10" s="426"/>
    </row>
    <row r="11" spans="1:8" ht="27.75" customHeight="1">
      <c r="A11" s="426"/>
      <c r="B11" s="449" t="s">
        <v>44</v>
      </c>
      <c r="C11" s="210" t="s">
        <v>111</v>
      </c>
      <c r="D11" s="206">
        <v>43.78769601930036</v>
      </c>
      <c r="E11" s="206">
        <v>22312.68309495089</v>
      </c>
      <c r="F11" s="226" t="s">
        <v>177</v>
      </c>
      <c r="G11" s="446" t="s">
        <v>176</v>
      </c>
      <c r="H11" s="426"/>
    </row>
    <row r="12" spans="1:8" ht="27.75" customHeight="1">
      <c r="A12" s="426"/>
      <c r="B12" s="450"/>
      <c r="C12" s="211" t="s">
        <v>112</v>
      </c>
      <c r="D12" s="207">
        <v>227.2581423401689</v>
      </c>
      <c r="E12" s="207">
        <v>115802.82526279512</v>
      </c>
      <c r="F12" s="227" t="s">
        <v>178</v>
      </c>
      <c r="G12" s="447"/>
      <c r="H12" s="426"/>
    </row>
    <row r="13" spans="1:8" ht="27.75" customHeight="1">
      <c r="A13" s="426"/>
      <c r="B13" s="450"/>
      <c r="C13" s="211" t="s">
        <v>113</v>
      </c>
      <c r="D13" s="207">
        <v>235.13992762364293</v>
      </c>
      <c r="E13" s="207">
        <v>119819.10821988627</v>
      </c>
      <c r="F13" s="227" t="s">
        <v>179</v>
      </c>
      <c r="G13" s="447"/>
      <c r="H13" s="426"/>
    </row>
    <row r="14" spans="1:8" ht="27.75" customHeight="1">
      <c r="A14" s="426"/>
      <c r="B14" s="450"/>
      <c r="C14" s="211" t="s">
        <v>114</v>
      </c>
      <c r="D14" s="207">
        <v>159.3872135102533</v>
      </c>
      <c r="E14" s="207">
        <v>81218.16646562122</v>
      </c>
      <c r="F14" s="227" t="s">
        <v>180</v>
      </c>
      <c r="G14" s="447"/>
      <c r="H14" s="426"/>
    </row>
    <row r="15" spans="1:8" ht="27.75" customHeight="1">
      <c r="A15" s="426"/>
      <c r="B15" s="450"/>
      <c r="C15" s="211" t="s">
        <v>115</v>
      </c>
      <c r="D15" s="207">
        <v>243.45958986731006</v>
      </c>
      <c r="E15" s="207">
        <v>124058.51800792696</v>
      </c>
      <c r="F15" s="227" t="s">
        <v>181</v>
      </c>
      <c r="G15" s="447"/>
      <c r="H15" s="426"/>
    </row>
    <row r="16" spans="1:8" ht="27.75" customHeight="1">
      <c r="A16" s="426"/>
      <c r="B16" s="450"/>
      <c r="C16" s="211" t="s">
        <v>116</v>
      </c>
      <c r="D16" s="207">
        <v>873.1266586248493</v>
      </c>
      <c r="E16" s="207">
        <v>444914.9009133207</v>
      </c>
      <c r="F16" s="227" t="s">
        <v>182</v>
      </c>
      <c r="G16" s="447"/>
      <c r="H16" s="426"/>
    </row>
    <row r="17" spans="1:8" ht="27.75" customHeight="1">
      <c r="A17" s="426"/>
      <c r="B17" s="450"/>
      <c r="C17" s="211" t="s">
        <v>94</v>
      </c>
      <c r="D17" s="207">
        <v>310.8926417370326</v>
      </c>
      <c r="E17" s="207">
        <v>158420.0499741513</v>
      </c>
      <c r="F17" s="227" t="s">
        <v>183</v>
      </c>
      <c r="G17" s="447"/>
      <c r="H17" s="426"/>
    </row>
    <row r="18" spans="1:8" ht="27.75" customHeight="1">
      <c r="A18" s="426"/>
      <c r="B18" s="450"/>
      <c r="C18" s="211" t="s">
        <v>117</v>
      </c>
      <c r="D18" s="207">
        <v>218.0627261761158</v>
      </c>
      <c r="E18" s="207">
        <v>111117.16181285541</v>
      </c>
      <c r="F18" s="227" t="s">
        <v>184</v>
      </c>
      <c r="G18" s="447"/>
      <c r="H18" s="426"/>
    </row>
    <row r="19" spans="1:8" ht="27.75" customHeight="1">
      <c r="A19" s="426"/>
      <c r="B19" s="450"/>
      <c r="C19" s="211" t="s">
        <v>118</v>
      </c>
      <c r="D19" s="207">
        <v>85.82388419782872</v>
      </c>
      <c r="E19" s="207">
        <v>43732.858866103736</v>
      </c>
      <c r="F19" s="227" t="s">
        <v>185</v>
      </c>
      <c r="G19" s="447"/>
      <c r="H19" s="426"/>
    </row>
    <row r="20" spans="1:8" ht="27.75" customHeight="1">
      <c r="A20" s="426"/>
      <c r="B20" s="451"/>
      <c r="C20" s="212" t="s">
        <v>119</v>
      </c>
      <c r="D20" s="208">
        <v>144.0615199034982</v>
      </c>
      <c r="E20" s="208">
        <v>73408.72738238843</v>
      </c>
      <c r="F20" s="228" t="s">
        <v>186</v>
      </c>
      <c r="G20" s="448"/>
      <c r="H20" s="426"/>
    </row>
    <row r="21" spans="1:8" ht="27.75" customHeight="1">
      <c r="A21" s="426"/>
      <c r="B21" s="475" t="s">
        <v>39</v>
      </c>
      <c r="C21" s="475"/>
      <c r="D21" s="205">
        <f>SUM(D11:D20)</f>
        <v>2541.0000000000005</v>
      </c>
      <c r="E21" s="205">
        <f>SUM(E11:E20)</f>
        <v>1294805</v>
      </c>
      <c r="F21" s="442" t="s">
        <v>31</v>
      </c>
      <c r="G21" s="442"/>
      <c r="H21" s="426"/>
    </row>
    <row r="22" spans="1:8" ht="27.75" customHeight="1">
      <c r="A22" s="426"/>
      <c r="B22" s="449" t="s">
        <v>43</v>
      </c>
      <c r="C22" s="210" t="s">
        <v>120</v>
      </c>
      <c r="D22" s="206">
        <v>14314.001717218105</v>
      </c>
      <c r="E22" s="206">
        <v>7192400.023961182</v>
      </c>
      <c r="F22" s="109" t="s">
        <v>230</v>
      </c>
      <c r="G22" s="446" t="s">
        <v>30</v>
      </c>
      <c r="H22" s="426"/>
    </row>
    <row r="23" spans="1:8" ht="27.75" customHeight="1">
      <c r="A23" s="426"/>
      <c r="B23" s="450"/>
      <c r="C23" s="211" t="s">
        <v>121</v>
      </c>
      <c r="D23" s="207">
        <v>10282.16721910505</v>
      </c>
      <c r="E23" s="207">
        <v>5166511.868173558</v>
      </c>
      <c r="F23" s="227" t="s">
        <v>231</v>
      </c>
      <c r="G23" s="447"/>
      <c r="H23" s="426"/>
    </row>
    <row r="24" spans="1:8" ht="27.75" customHeight="1">
      <c r="A24" s="426"/>
      <c r="B24" s="450"/>
      <c r="C24" s="211" t="s">
        <v>122</v>
      </c>
      <c r="D24" s="207">
        <v>6768.613131726603</v>
      </c>
      <c r="E24" s="207">
        <v>3401045.648349674</v>
      </c>
      <c r="F24" s="110" t="s">
        <v>232</v>
      </c>
      <c r="G24" s="447"/>
      <c r="H24" s="426"/>
    </row>
    <row r="25" spans="1:8" ht="27.75" customHeight="1">
      <c r="A25" s="426"/>
      <c r="B25" s="450"/>
      <c r="C25" s="211" t="s">
        <v>123</v>
      </c>
      <c r="D25" s="207">
        <v>407.74259699287154</v>
      </c>
      <c r="E25" s="207">
        <v>204879.66414408656</v>
      </c>
      <c r="F25" s="110" t="s">
        <v>233</v>
      </c>
      <c r="G25" s="447"/>
      <c r="H25" s="426"/>
    </row>
    <row r="26" spans="1:8" ht="27.75" customHeight="1">
      <c r="A26" s="426"/>
      <c r="B26" s="450"/>
      <c r="C26" s="211" t="s">
        <v>124</v>
      </c>
      <c r="D26" s="207">
        <v>366.45220742397316</v>
      </c>
      <c r="E26" s="207">
        <v>184132.35638266007</v>
      </c>
      <c r="F26" s="110" t="s">
        <v>234</v>
      </c>
      <c r="G26" s="447"/>
      <c r="H26" s="426"/>
    </row>
    <row r="27" spans="1:8" ht="27.75" customHeight="1">
      <c r="A27" s="426"/>
      <c r="B27" s="450"/>
      <c r="C27" s="211" t="s">
        <v>125</v>
      </c>
      <c r="D27" s="207">
        <v>5854.203046065373</v>
      </c>
      <c r="E27" s="207">
        <v>2941579.228549749</v>
      </c>
      <c r="F27" s="110" t="s">
        <v>235</v>
      </c>
      <c r="G27" s="447"/>
      <c r="H27" s="426"/>
    </row>
    <row r="28" spans="1:8" ht="27.75" customHeight="1">
      <c r="A28" s="426"/>
      <c r="B28" s="450"/>
      <c r="C28" s="211" t="s">
        <v>126</v>
      </c>
      <c r="D28" s="207">
        <v>3889.468675745293</v>
      </c>
      <c r="E28" s="207">
        <v>1954353.1675685388</v>
      </c>
      <c r="F28" s="110" t="s">
        <v>236</v>
      </c>
      <c r="G28" s="447"/>
      <c r="H28" s="426"/>
    </row>
    <row r="29" spans="1:8" ht="27.75" customHeight="1">
      <c r="A29" s="426"/>
      <c r="B29" s="450"/>
      <c r="C29" s="211" t="s">
        <v>127</v>
      </c>
      <c r="D29" s="207">
        <v>3676.56510453066</v>
      </c>
      <c r="E29" s="207">
        <v>1847374.8619236837</v>
      </c>
      <c r="F29" s="110" t="s">
        <v>237</v>
      </c>
      <c r="G29" s="447"/>
      <c r="H29" s="426"/>
    </row>
    <row r="30" spans="1:8" ht="27.75" customHeight="1">
      <c r="A30" s="426"/>
      <c r="B30" s="450"/>
      <c r="C30" s="211" t="s">
        <v>128</v>
      </c>
      <c r="D30" s="207">
        <v>1893.7665132485376</v>
      </c>
      <c r="E30" s="207">
        <v>951566.6257662588</v>
      </c>
      <c r="F30" s="110" t="s">
        <v>238</v>
      </c>
      <c r="G30" s="447"/>
      <c r="H30" s="426"/>
    </row>
    <row r="31" spans="1:8" ht="27.75" customHeight="1">
      <c r="A31" s="426"/>
      <c r="B31" s="450"/>
      <c r="C31" s="211" t="s">
        <v>129</v>
      </c>
      <c r="D31" s="207">
        <v>15544.111239791535</v>
      </c>
      <c r="E31" s="207">
        <v>7810496.901020345</v>
      </c>
      <c r="F31" s="110" t="s">
        <v>239</v>
      </c>
      <c r="G31" s="447"/>
      <c r="H31" s="426"/>
    </row>
    <row r="32" spans="1:8" ht="27.75" customHeight="1">
      <c r="A32" s="426"/>
      <c r="B32" s="450"/>
      <c r="C32" s="211" t="s">
        <v>130</v>
      </c>
      <c r="D32" s="207">
        <v>1830.1104959964855</v>
      </c>
      <c r="E32" s="207">
        <v>919581.1929673926</v>
      </c>
      <c r="F32" s="110" t="s">
        <v>240</v>
      </c>
      <c r="G32" s="447"/>
      <c r="H32" s="426"/>
    </row>
    <row r="33" spans="1:8" ht="27.75" customHeight="1">
      <c r="A33" s="426"/>
      <c r="B33" s="450"/>
      <c r="C33" s="211" t="s">
        <v>131</v>
      </c>
      <c r="D33" s="207">
        <v>15031.422235977718</v>
      </c>
      <c r="E33" s="207">
        <v>7552884.496315969</v>
      </c>
      <c r="F33" s="110" t="s">
        <v>241</v>
      </c>
      <c r="G33" s="447"/>
      <c r="H33" s="426"/>
    </row>
    <row r="34" spans="1:8" ht="27.75" customHeight="1">
      <c r="A34" s="426"/>
      <c r="B34" s="450"/>
      <c r="C34" s="211" t="s">
        <v>132</v>
      </c>
      <c r="D34" s="207">
        <v>4265.813372336814</v>
      </c>
      <c r="E34" s="207">
        <v>2143456.2331023742</v>
      </c>
      <c r="F34" s="110" t="s">
        <v>242</v>
      </c>
      <c r="G34" s="447"/>
      <c r="H34" s="426"/>
    </row>
    <row r="35" spans="1:8" ht="27.75" customHeight="1">
      <c r="A35" s="426"/>
      <c r="B35" s="450"/>
      <c r="C35" s="211" t="s">
        <v>133</v>
      </c>
      <c r="D35" s="207">
        <v>1306.2386783410873</v>
      </c>
      <c r="E35" s="207">
        <v>656349.7257442942</v>
      </c>
      <c r="F35" s="110" t="s">
        <v>243</v>
      </c>
      <c r="G35" s="447"/>
      <c r="H35" s="426"/>
    </row>
    <row r="36" spans="1:8" ht="27.75" customHeight="1">
      <c r="A36" s="426"/>
      <c r="B36" s="450"/>
      <c r="C36" s="211" t="s">
        <v>134</v>
      </c>
      <c r="D36" s="207">
        <v>563.0116661009165</v>
      </c>
      <c r="E36" s="207">
        <v>282898.1860386174</v>
      </c>
      <c r="F36" s="110" t="s">
        <v>245</v>
      </c>
      <c r="G36" s="447"/>
      <c r="H36" s="426"/>
    </row>
    <row r="37" spans="1:8" ht="27.75" customHeight="1">
      <c r="A37" s="426"/>
      <c r="B37" s="451"/>
      <c r="C37" s="212" t="s">
        <v>135</v>
      </c>
      <c r="D37" s="208">
        <v>167.31209939897363</v>
      </c>
      <c r="E37" s="208">
        <v>84069.81999161356</v>
      </c>
      <c r="F37" s="111" t="s">
        <v>244</v>
      </c>
      <c r="G37" s="448"/>
      <c r="H37" s="426"/>
    </row>
    <row r="38" spans="1:8" ht="27.75" customHeight="1">
      <c r="A38" s="426"/>
      <c r="B38" s="475" t="s">
        <v>39</v>
      </c>
      <c r="C38" s="475"/>
      <c r="D38" s="205">
        <f>SUM(D22:D37)</f>
        <v>86161</v>
      </c>
      <c r="E38" s="205">
        <f>SUM(E22:E37)</f>
        <v>43293579.99999999</v>
      </c>
      <c r="F38" s="442" t="s">
        <v>31</v>
      </c>
      <c r="G38" s="442"/>
      <c r="H38" s="426"/>
    </row>
    <row r="39" spans="1:9" ht="57.75" customHeight="1">
      <c r="A39" s="426"/>
      <c r="B39" s="479"/>
      <c r="C39" s="479"/>
      <c r="D39" s="480"/>
      <c r="E39" s="480"/>
      <c r="F39" s="480"/>
      <c r="G39" s="480"/>
      <c r="H39" s="425"/>
      <c r="I39" s="44"/>
    </row>
    <row r="40" spans="2:7" ht="36.75" customHeight="1">
      <c r="B40" s="478"/>
      <c r="C40" s="478"/>
      <c r="D40" s="117"/>
      <c r="E40" s="117"/>
      <c r="F40" s="102"/>
      <c r="G40" s="118"/>
    </row>
    <row r="41" spans="2:7" ht="12.75">
      <c r="B41" s="118"/>
      <c r="C41" s="102"/>
      <c r="D41" s="102"/>
      <c r="E41" s="102"/>
      <c r="F41" s="102"/>
      <c r="G41" s="118"/>
    </row>
    <row r="42" spans="2:7" ht="12.75">
      <c r="B42" s="118"/>
      <c r="C42" s="102"/>
      <c r="D42" s="102"/>
      <c r="E42" s="102"/>
      <c r="F42" s="102"/>
      <c r="G42" s="118"/>
    </row>
    <row r="43" spans="2:7" ht="12.75">
      <c r="B43" s="118"/>
      <c r="C43" s="102"/>
      <c r="D43" s="102"/>
      <c r="E43" s="102"/>
      <c r="F43" s="102"/>
      <c r="G43" s="118"/>
    </row>
    <row r="44" spans="2:7" ht="12.75">
      <c r="B44" s="118"/>
      <c r="C44" s="102"/>
      <c r="D44" s="102"/>
      <c r="E44" s="102"/>
      <c r="F44" s="102"/>
      <c r="G44" s="118"/>
    </row>
    <row r="45" spans="2:7" ht="12.75">
      <c r="B45" s="118"/>
      <c r="C45" s="102"/>
      <c r="D45" s="102"/>
      <c r="E45" s="102"/>
      <c r="F45" s="102"/>
      <c r="G45" s="118"/>
    </row>
    <row r="46" spans="2:7" ht="12.75">
      <c r="B46" s="118"/>
      <c r="C46" s="102"/>
      <c r="D46" s="102"/>
      <c r="E46" s="102"/>
      <c r="F46" s="102"/>
      <c r="G46" s="118"/>
    </row>
    <row r="47" spans="2:7" ht="12.75">
      <c r="B47" s="118"/>
      <c r="C47" s="102"/>
      <c r="D47" s="102"/>
      <c r="E47" s="102"/>
      <c r="F47" s="102"/>
      <c r="G47" s="118"/>
    </row>
    <row r="48" spans="2:7" ht="12.75">
      <c r="B48" s="118"/>
      <c r="C48" s="102"/>
      <c r="D48" s="102"/>
      <c r="E48" s="102"/>
      <c r="F48" s="102"/>
      <c r="G48" s="118"/>
    </row>
    <row r="49" spans="2:7" ht="12.75">
      <c r="B49" s="118"/>
      <c r="C49" s="102"/>
      <c r="D49" s="102"/>
      <c r="E49" s="102"/>
      <c r="F49" s="102"/>
      <c r="G49" s="118"/>
    </row>
    <row r="50" spans="2:7" ht="12.75">
      <c r="B50" s="118"/>
      <c r="C50" s="102"/>
      <c r="D50" s="102"/>
      <c r="E50" s="102"/>
      <c r="F50" s="102"/>
      <c r="G50" s="118"/>
    </row>
    <row r="51" spans="2:7" ht="12.75">
      <c r="B51" s="118"/>
      <c r="C51" s="102"/>
      <c r="D51" s="102"/>
      <c r="E51" s="102"/>
      <c r="F51" s="102"/>
      <c r="G51" s="118"/>
    </row>
    <row r="52" spans="2:7" ht="12.75">
      <c r="B52" s="118"/>
      <c r="C52" s="102"/>
      <c r="D52" s="102"/>
      <c r="E52" s="102"/>
      <c r="F52" s="102"/>
      <c r="G52" s="118"/>
    </row>
    <row r="53" spans="2:7" ht="12.75">
      <c r="B53" s="118"/>
      <c r="C53" s="102"/>
      <c r="D53" s="102"/>
      <c r="E53" s="102"/>
      <c r="F53" s="102"/>
      <c r="G53" s="118"/>
    </row>
    <row r="54" spans="2:7" ht="12.75">
      <c r="B54" s="118"/>
      <c r="C54" s="102"/>
      <c r="D54" s="102"/>
      <c r="E54" s="102"/>
      <c r="F54" s="102"/>
      <c r="G54" s="118"/>
    </row>
    <row r="55" spans="2:7" ht="12.75">
      <c r="B55" s="118"/>
      <c r="C55" s="102"/>
      <c r="D55" s="102"/>
      <c r="E55" s="102"/>
      <c r="F55" s="102"/>
      <c r="G55" s="118"/>
    </row>
    <row r="56" spans="2:7" ht="12.75">
      <c r="B56" s="118"/>
      <c r="C56" s="102"/>
      <c r="D56" s="102"/>
      <c r="E56" s="102"/>
      <c r="F56" s="102"/>
      <c r="G56" s="118"/>
    </row>
    <row r="57" spans="2:7" ht="12.75">
      <c r="B57" s="118"/>
      <c r="C57" s="102"/>
      <c r="D57" s="102"/>
      <c r="E57" s="102"/>
      <c r="F57" s="102"/>
      <c r="G57" s="118"/>
    </row>
    <row r="58" spans="2:7" ht="12.75">
      <c r="B58" s="118"/>
      <c r="C58" s="102"/>
      <c r="D58" s="102"/>
      <c r="E58" s="102"/>
      <c r="F58" s="102"/>
      <c r="G58" s="118"/>
    </row>
    <row r="59" spans="2:7" ht="12.75">
      <c r="B59" s="118"/>
      <c r="C59" s="102"/>
      <c r="D59" s="102"/>
      <c r="E59" s="102"/>
      <c r="F59" s="102"/>
      <c r="G59" s="118"/>
    </row>
    <row r="60" spans="2:7" ht="12.75">
      <c r="B60" s="118"/>
      <c r="C60" s="102"/>
      <c r="D60" s="102"/>
      <c r="E60" s="102"/>
      <c r="F60" s="102"/>
      <c r="G60" s="118"/>
    </row>
    <row r="61" spans="2:7" ht="12.75">
      <c r="B61" s="118"/>
      <c r="C61" s="102"/>
      <c r="D61" s="102"/>
      <c r="E61" s="102"/>
      <c r="F61" s="102"/>
      <c r="G61" s="118"/>
    </row>
    <row r="62" spans="2:7" ht="12.75">
      <c r="B62" s="118"/>
      <c r="C62" s="102"/>
      <c r="D62" s="102"/>
      <c r="E62" s="102"/>
      <c r="F62" s="102"/>
      <c r="G62" s="118"/>
    </row>
    <row r="63" spans="2:7" ht="12.75">
      <c r="B63" s="118"/>
      <c r="C63" s="102"/>
      <c r="D63" s="102"/>
      <c r="E63" s="102"/>
      <c r="F63" s="102"/>
      <c r="G63" s="118"/>
    </row>
    <row r="64" spans="2:7" ht="12.75">
      <c r="B64" s="118"/>
      <c r="C64" s="102"/>
      <c r="D64" s="102"/>
      <c r="E64" s="102"/>
      <c r="F64" s="102"/>
      <c r="G64" s="118"/>
    </row>
    <row r="65" spans="2:7" ht="12.75">
      <c r="B65" s="118"/>
      <c r="C65" s="102"/>
      <c r="D65" s="102"/>
      <c r="E65" s="102"/>
      <c r="F65" s="102"/>
      <c r="G65" s="118"/>
    </row>
    <row r="66" spans="2:7" ht="12.75">
      <c r="B66" s="118"/>
      <c r="C66" s="102"/>
      <c r="D66" s="102"/>
      <c r="E66" s="102"/>
      <c r="F66" s="102"/>
      <c r="G66" s="118"/>
    </row>
    <row r="67" spans="2:7" ht="12.75">
      <c r="B67" s="118"/>
      <c r="C67" s="102"/>
      <c r="D67" s="102"/>
      <c r="E67" s="102"/>
      <c r="F67" s="102"/>
      <c r="G67" s="118"/>
    </row>
    <row r="68" spans="2:7" ht="12.75">
      <c r="B68" s="118"/>
      <c r="C68" s="102"/>
      <c r="D68" s="102"/>
      <c r="E68" s="102"/>
      <c r="F68" s="102"/>
      <c r="G68" s="118"/>
    </row>
    <row r="69" spans="2:7" ht="12.75">
      <c r="B69" s="118"/>
      <c r="C69" s="102"/>
      <c r="D69" s="102"/>
      <c r="E69" s="102"/>
      <c r="F69" s="102"/>
      <c r="G69" s="118"/>
    </row>
    <row r="70" spans="2:7" ht="12.75">
      <c r="B70" s="118"/>
      <c r="C70" s="102"/>
      <c r="D70" s="102"/>
      <c r="E70" s="102"/>
      <c r="F70" s="102"/>
      <c r="G70" s="118"/>
    </row>
    <row r="71" spans="2:7" ht="12.75">
      <c r="B71" s="118"/>
      <c r="C71" s="102"/>
      <c r="D71" s="102"/>
      <c r="E71" s="102"/>
      <c r="F71" s="102"/>
      <c r="G71" s="118"/>
    </row>
    <row r="72" spans="2:7" ht="12.75">
      <c r="B72" s="118"/>
      <c r="C72" s="102"/>
      <c r="D72" s="102"/>
      <c r="E72" s="102"/>
      <c r="F72" s="102"/>
      <c r="G72" s="118"/>
    </row>
    <row r="73" spans="2:7" ht="12.75">
      <c r="B73" s="118"/>
      <c r="C73" s="102"/>
      <c r="D73" s="102"/>
      <c r="E73" s="102"/>
      <c r="F73" s="102"/>
      <c r="G73" s="118"/>
    </row>
    <row r="74" spans="2:7" ht="12.75">
      <c r="B74" s="118"/>
      <c r="C74" s="102"/>
      <c r="D74" s="102"/>
      <c r="E74" s="102"/>
      <c r="F74" s="102"/>
      <c r="G74" s="118"/>
    </row>
    <row r="75" spans="2:7" ht="12.75">
      <c r="B75" s="118"/>
      <c r="C75" s="102"/>
      <c r="D75" s="102"/>
      <c r="E75" s="102"/>
      <c r="F75" s="102"/>
      <c r="G75" s="118"/>
    </row>
    <row r="76" spans="2:7" ht="12.75">
      <c r="B76" s="118"/>
      <c r="C76" s="102"/>
      <c r="D76" s="102"/>
      <c r="E76" s="102"/>
      <c r="F76" s="102"/>
      <c r="G76" s="118"/>
    </row>
    <row r="77" spans="2:7" ht="12.75">
      <c r="B77" s="118"/>
      <c r="C77" s="102"/>
      <c r="D77" s="102"/>
      <c r="E77" s="102"/>
      <c r="F77" s="102"/>
      <c r="G77" s="118"/>
    </row>
    <row r="78" spans="2:7" ht="12.75">
      <c r="B78" s="118"/>
      <c r="C78" s="102"/>
      <c r="D78" s="102"/>
      <c r="E78" s="102"/>
      <c r="F78" s="102"/>
      <c r="G78" s="118"/>
    </row>
    <row r="79" spans="2:7" ht="12.75">
      <c r="B79" s="118"/>
      <c r="C79" s="102"/>
      <c r="D79" s="102"/>
      <c r="E79" s="102"/>
      <c r="F79" s="102"/>
      <c r="G79" s="118"/>
    </row>
    <row r="80" spans="2:7" ht="12.75">
      <c r="B80" s="118"/>
      <c r="C80" s="102"/>
      <c r="D80" s="102"/>
      <c r="E80" s="102"/>
      <c r="F80" s="102"/>
      <c r="G80" s="118"/>
    </row>
    <row r="81" spans="2:7" ht="12.75">
      <c r="B81" s="118"/>
      <c r="C81" s="102"/>
      <c r="D81" s="102"/>
      <c r="E81" s="102"/>
      <c r="F81" s="102"/>
      <c r="G81" s="118"/>
    </row>
    <row r="82" spans="2:7" ht="12.75">
      <c r="B82" s="118"/>
      <c r="C82" s="102"/>
      <c r="D82" s="102"/>
      <c r="E82" s="102"/>
      <c r="F82" s="102"/>
      <c r="G82" s="118"/>
    </row>
    <row r="83" spans="2:7" ht="12.75">
      <c r="B83" s="118"/>
      <c r="C83" s="102"/>
      <c r="D83" s="102"/>
      <c r="E83" s="102"/>
      <c r="F83" s="102"/>
      <c r="G83" s="118"/>
    </row>
    <row r="84" spans="2:7" ht="12.75">
      <c r="B84" s="118"/>
      <c r="C84" s="102"/>
      <c r="D84" s="102"/>
      <c r="E84" s="102"/>
      <c r="F84" s="102"/>
      <c r="G84" s="118"/>
    </row>
    <row r="85" spans="2:7" ht="12.75">
      <c r="B85" s="118"/>
      <c r="C85" s="102"/>
      <c r="D85" s="102"/>
      <c r="E85" s="102"/>
      <c r="F85" s="102"/>
      <c r="G85" s="118"/>
    </row>
    <row r="86" spans="2:7" ht="12.75">
      <c r="B86" s="118"/>
      <c r="C86" s="102"/>
      <c r="D86" s="102"/>
      <c r="E86" s="102"/>
      <c r="F86" s="102"/>
      <c r="G86" s="118"/>
    </row>
    <row r="87" spans="2:7" ht="12.75">
      <c r="B87" s="118"/>
      <c r="C87" s="102"/>
      <c r="D87" s="102"/>
      <c r="E87" s="102"/>
      <c r="F87" s="102"/>
      <c r="G87" s="118"/>
    </row>
    <row r="88" spans="2:7" ht="12.75">
      <c r="B88" s="118"/>
      <c r="C88" s="102"/>
      <c r="D88" s="102"/>
      <c r="E88" s="102"/>
      <c r="F88" s="102"/>
      <c r="G88" s="118"/>
    </row>
    <row r="89" spans="2:7" ht="12.75">
      <c r="B89" s="118"/>
      <c r="C89" s="102"/>
      <c r="D89" s="102"/>
      <c r="E89" s="102"/>
      <c r="F89" s="102"/>
      <c r="G89" s="118"/>
    </row>
  </sheetData>
  <sheetProtection/>
  <mergeCells count="24">
    <mergeCell ref="D6:E6"/>
    <mergeCell ref="G22:G37"/>
    <mergeCell ref="A2:A39"/>
    <mergeCell ref="B2:G2"/>
    <mergeCell ref="B10:C10"/>
    <mergeCell ref="F10:G10"/>
    <mergeCell ref="F6:F8"/>
    <mergeCell ref="G6:G8"/>
    <mergeCell ref="B40:C40"/>
    <mergeCell ref="B38:C38"/>
    <mergeCell ref="F38:G38"/>
    <mergeCell ref="B39:C39"/>
    <mergeCell ref="D39:G39"/>
    <mergeCell ref="B11:B20"/>
    <mergeCell ref="H2:H39"/>
    <mergeCell ref="B3:G3"/>
    <mergeCell ref="B4:G4"/>
    <mergeCell ref="D5:E5"/>
    <mergeCell ref="B6:B8"/>
    <mergeCell ref="G11:G20"/>
    <mergeCell ref="B21:C21"/>
    <mergeCell ref="F21:G21"/>
    <mergeCell ref="B22:B37"/>
    <mergeCell ref="C6:C8"/>
  </mergeCells>
  <printOptions horizontalCentered="1" verticalCentered="1"/>
  <pageMargins left="0.5" right="0.5" top="0.5" bottom="0.75" header="0" footer="0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rightToLeft="1" zoomScale="75" zoomScaleNormal="75" zoomScaleSheetLayoutView="75" zoomScalePageLayoutView="0" workbookViewId="0" topLeftCell="A1">
      <selection activeCell="K4" sqref="K4"/>
    </sheetView>
  </sheetViews>
  <sheetFormatPr defaultColWidth="9.140625" defaultRowHeight="12.75"/>
  <cols>
    <col min="1" max="1" width="8.421875" style="102" customWidth="1"/>
    <col min="2" max="2" width="18.140625" style="128" customWidth="1"/>
    <col min="3" max="3" width="17.8515625" style="129" customWidth="1"/>
    <col min="4" max="5" width="17.7109375" style="129" customWidth="1"/>
    <col min="6" max="6" width="16.8515625" style="129" customWidth="1"/>
    <col min="7" max="7" width="9.28125" style="130" customWidth="1"/>
    <col min="8" max="8" width="8.140625" style="130" customWidth="1"/>
    <col min="9" max="9" width="8.140625" style="100" customWidth="1"/>
    <col min="10" max="16384" width="9.140625" style="93" customWidth="1"/>
  </cols>
  <sheetData>
    <row r="1" spans="1:9" s="95" customFormat="1" ht="49.5" customHeight="1">
      <c r="A1" s="100"/>
      <c r="B1" s="120"/>
      <c r="C1" s="101"/>
      <c r="D1" s="101"/>
      <c r="E1" s="101"/>
      <c r="F1" s="101"/>
      <c r="G1" s="121"/>
      <c r="H1" s="121"/>
      <c r="I1" s="101"/>
    </row>
    <row r="2" spans="1:9" ht="44.25" customHeight="1">
      <c r="A2" s="425"/>
      <c r="B2" s="481" t="s">
        <v>360</v>
      </c>
      <c r="C2" s="481"/>
      <c r="D2" s="481"/>
      <c r="E2" s="481"/>
      <c r="F2" s="481"/>
      <c r="G2" s="481"/>
      <c r="H2" s="481"/>
      <c r="I2" s="426"/>
    </row>
    <row r="3" spans="1:9" ht="39.75" customHeight="1">
      <c r="A3" s="426"/>
      <c r="B3" s="502" t="s">
        <v>342</v>
      </c>
      <c r="C3" s="502"/>
      <c r="D3" s="502"/>
      <c r="E3" s="502"/>
      <c r="F3" s="502"/>
      <c r="G3" s="502"/>
      <c r="H3" s="502"/>
      <c r="I3" s="427"/>
    </row>
    <row r="4" spans="1:9" s="94" customFormat="1" ht="16.5" customHeight="1">
      <c r="A4" s="427"/>
      <c r="B4" s="463" t="s">
        <v>255</v>
      </c>
      <c r="C4" s="463"/>
      <c r="D4" s="463"/>
      <c r="E4" s="463"/>
      <c r="F4" s="463"/>
      <c r="G4" s="463"/>
      <c r="H4" s="463"/>
      <c r="I4" s="426"/>
    </row>
    <row r="5" spans="1:9" s="122" customFormat="1" ht="18.75" customHeight="1">
      <c r="A5" s="426"/>
      <c r="B5" s="501"/>
      <c r="C5" s="501"/>
      <c r="D5" s="429"/>
      <c r="E5" s="429"/>
      <c r="F5" s="498"/>
      <c r="G5" s="498"/>
      <c r="H5" s="498"/>
      <c r="I5" s="425"/>
    </row>
    <row r="6" spans="1:9" ht="31.5" customHeight="1">
      <c r="A6" s="426"/>
      <c r="B6" s="472" t="s">
        <v>278</v>
      </c>
      <c r="C6" s="472" t="s">
        <v>327</v>
      </c>
      <c r="D6" s="440">
        <v>2012</v>
      </c>
      <c r="E6" s="441"/>
      <c r="F6" s="506" t="s">
        <v>10</v>
      </c>
      <c r="G6" s="507" t="s">
        <v>11</v>
      </c>
      <c r="H6" s="508"/>
      <c r="I6" s="427"/>
    </row>
    <row r="7" spans="1:9" s="94" customFormat="1" ht="21.75" customHeight="1">
      <c r="A7" s="427"/>
      <c r="B7" s="473"/>
      <c r="C7" s="476"/>
      <c r="D7" s="172" t="s">
        <v>48</v>
      </c>
      <c r="E7" s="172" t="s">
        <v>49</v>
      </c>
      <c r="F7" s="506"/>
      <c r="G7" s="509"/>
      <c r="H7" s="510"/>
      <c r="I7" s="426"/>
    </row>
    <row r="8" spans="1:9" ht="22.5" customHeight="1">
      <c r="A8" s="426"/>
      <c r="B8" s="474"/>
      <c r="C8" s="477"/>
      <c r="D8" s="193" t="s">
        <v>35</v>
      </c>
      <c r="E8" s="194" t="s">
        <v>34</v>
      </c>
      <c r="F8" s="506"/>
      <c r="G8" s="511"/>
      <c r="H8" s="512"/>
      <c r="I8" s="427"/>
    </row>
    <row r="9" spans="1:9" s="94" customFormat="1" ht="29.25" customHeight="1">
      <c r="A9" s="427"/>
      <c r="B9" s="486" t="s">
        <v>15</v>
      </c>
      <c r="C9" s="229" t="s">
        <v>136</v>
      </c>
      <c r="D9" s="206">
        <v>691.7132153554771</v>
      </c>
      <c r="E9" s="206">
        <v>346052.4291590532</v>
      </c>
      <c r="F9" s="109" t="s">
        <v>194</v>
      </c>
      <c r="G9" s="489" t="s">
        <v>276</v>
      </c>
      <c r="H9" s="490"/>
      <c r="I9" s="426"/>
    </row>
    <row r="10" spans="1:9" ht="29.25" customHeight="1">
      <c r="A10" s="426"/>
      <c r="B10" s="487"/>
      <c r="C10" s="230" t="s">
        <v>137</v>
      </c>
      <c r="D10" s="207">
        <v>4756.845068542302</v>
      </c>
      <c r="E10" s="207">
        <v>2379769.179711816</v>
      </c>
      <c r="F10" s="110" t="s">
        <v>195</v>
      </c>
      <c r="G10" s="491"/>
      <c r="H10" s="492"/>
      <c r="I10" s="427"/>
    </row>
    <row r="11" spans="1:9" s="94" customFormat="1" ht="29.25" customHeight="1">
      <c r="A11" s="427"/>
      <c r="B11" s="487"/>
      <c r="C11" s="230" t="s">
        <v>138</v>
      </c>
      <c r="D11" s="207">
        <v>2533.7946651314523</v>
      </c>
      <c r="E11" s="207">
        <v>1267614.6405680291</v>
      </c>
      <c r="F11" s="110" t="s">
        <v>196</v>
      </c>
      <c r="G11" s="491"/>
      <c r="H11" s="492"/>
      <c r="I11" s="426"/>
    </row>
    <row r="12" spans="1:9" ht="29.25" customHeight="1">
      <c r="A12" s="426"/>
      <c r="B12" s="487"/>
      <c r="C12" s="230" t="s">
        <v>139</v>
      </c>
      <c r="D12" s="207">
        <v>2842.3444052297396</v>
      </c>
      <c r="E12" s="207">
        <v>1421976.8599200686</v>
      </c>
      <c r="F12" s="110" t="s">
        <v>197</v>
      </c>
      <c r="G12" s="491"/>
      <c r="H12" s="492"/>
      <c r="I12" s="427"/>
    </row>
    <row r="13" spans="1:9" s="94" customFormat="1" ht="29.25" customHeight="1">
      <c r="A13" s="427"/>
      <c r="B13" s="487"/>
      <c r="C13" s="230" t="s">
        <v>140</v>
      </c>
      <c r="D13" s="207">
        <v>4055.4759580486093</v>
      </c>
      <c r="E13" s="207">
        <v>2028886.069435058</v>
      </c>
      <c r="F13" s="110" t="s">
        <v>198</v>
      </c>
      <c r="G13" s="491"/>
      <c r="H13" s="492"/>
      <c r="I13" s="426"/>
    </row>
    <row r="14" spans="1:9" ht="29.25" customHeight="1">
      <c r="A14" s="426"/>
      <c r="B14" s="487"/>
      <c r="C14" s="230" t="s">
        <v>141</v>
      </c>
      <c r="D14" s="207">
        <v>534.1465628728525</v>
      </c>
      <c r="E14" s="207">
        <v>267224.4963747257</v>
      </c>
      <c r="F14" s="110" t="s">
        <v>199</v>
      </c>
      <c r="G14" s="491"/>
      <c r="H14" s="492"/>
      <c r="I14" s="427"/>
    </row>
    <row r="15" spans="1:9" s="94" customFormat="1" ht="29.25" customHeight="1">
      <c r="A15" s="427"/>
      <c r="B15" s="487"/>
      <c r="C15" s="230" t="s">
        <v>142</v>
      </c>
      <c r="D15" s="207">
        <v>656.6008693983464</v>
      </c>
      <c r="E15" s="207">
        <v>328486.3160037713</v>
      </c>
      <c r="F15" s="110" t="s">
        <v>200</v>
      </c>
      <c r="G15" s="491"/>
      <c r="H15" s="492"/>
      <c r="I15" s="426"/>
    </row>
    <row r="16" spans="1:9" ht="29.25" customHeight="1">
      <c r="A16" s="426"/>
      <c r="B16" s="487"/>
      <c r="C16" s="230" t="s">
        <v>143</v>
      </c>
      <c r="D16" s="207">
        <v>4820.047291265132</v>
      </c>
      <c r="E16" s="207">
        <v>2411388.1833913205</v>
      </c>
      <c r="F16" s="110" t="s">
        <v>201</v>
      </c>
      <c r="G16" s="491"/>
      <c r="H16" s="492"/>
      <c r="I16" s="427"/>
    </row>
    <row r="17" spans="1:9" s="94" customFormat="1" ht="29.25" customHeight="1">
      <c r="A17" s="427"/>
      <c r="B17" s="487"/>
      <c r="C17" s="230" t="s">
        <v>144</v>
      </c>
      <c r="D17" s="207">
        <v>6269.3093706457075</v>
      </c>
      <c r="E17" s="207">
        <v>3136429.503875581</v>
      </c>
      <c r="F17" s="110" t="s">
        <v>202</v>
      </c>
      <c r="G17" s="491"/>
      <c r="H17" s="492"/>
      <c r="I17" s="426"/>
    </row>
    <row r="18" spans="1:9" ht="29.25" customHeight="1">
      <c r="A18" s="426"/>
      <c r="B18" s="487"/>
      <c r="C18" s="230" t="s">
        <v>145</v>
      </c>
      <c r="D18" s="207">
        <v>1835.4978849090135</v>
      </c>
      <c r="E18" s="207">
        <v>918268.5651923605</v>
      </c>
      <c r="F18" s="110" t="s">
        <v>203</v>
      </c>
      <c r="G18" s="491"/>
      <c r="H18" s="492"/>
      <c r="I18" s="427"/>
    </row>
    <row r="19" spans="1:9" s="94" customFormat="1" ht="29.25" customHeight="1">
      <c r="A19" s="427"/>
      <c r="B19" s="487"/>
      <c r="C19" s="230" t="s">
        <v>146</v>
      </c>
      <c r="D19" s="207">
        <v>484.55037420840534</v>
      </c>
      <c r="E19" s="207">
        <v>242412.36154289008</v>
      </c>
      <c r="F19" s="110" t="s">
        <v>204</v>
      </c>
      <c r="G19" s="491"/>
      <c r="H19" s="492"/>
      <c r="I19" s="426"/>
    </row>
    <row r="20" spans="1:9" ht="29.25" customHeight="1">
      <c r="A20" s="426"/>
      <c r="B20" s="487"/>
      <c r="C20" s="230" t="s">
        <v>147</v>
      </c>
      <c r="D20" s="207">
        <v>360.7793547095191</v>
      </c>
      <c r="E20" s="207">
        <v>180491.81267052135</v>
      </c>
      <c r="F20" s="110" t="s">
        <v>205</v>
      </c>
      <c r="G20" s="491"/>
      <c r="H20" s="492"/>
      <c r="I20" s="427"/>
    </row>
    <row r="21" spans="1:9" s="94" customFormat="1" ht="29.25" customHeight="1">
      <c r="A21" s="427"/>
      <c r="B21" s="487"/>
      <c r="C21" s="230" t="s">
        <v>148</v>
      </c>
      <c r="D21" s="207">
        <v>639.9225050687093</v>
      </c>
      <c r="E21" s="207">
        <v>320142.41225501243</v>
      </c>
      <c r="F21" s="227" t="s">
        <v>206</v>
      </c>
      <c r="G21" s="491"/>
      <c r="H21" s="492"/>
      <c r="I21" s="426"/>
    </row>
    <row r="22" spans="1:9" ht="29.25" customHeight="1">
      <c r="A22" s="426"/>
      <c r="B22" s="487"/>
      <c r="C22" s="230" t="s">
        <v>149</v>
      </c>
      <c r="D22" s="207">
        <v>791.7834013332999</v>
      </c>
      <c r="E22" s="207">
        <v>396115.85165160656</v>
      </c>
      <c r="F22" s="110" t="s">
        <v>207</v>
      </c>
      <c r="G22" s="491"/>
      <c r="H22" s="492"/>
      <c r="I22" s="427"/>
    </row>
    <row r="23" spans="1:9" s="94" customFormat="1" ht="29.25" customHeight="1">
      <c r="A23" s="427"/>
      <c r="B23" s="487"/>
      <c r="C23" s="230" t="s">
        <v>150</v>
      </c>
      <c r="D23" s="207">
        <v>3852.7021601461793</v>
      </c>
      <c r="E23" s="207">
        <v>1927441.7659633053</v>
      </c>
      <c r="F23" s="110" t="s">
        <v>208</v>
      </c>
      <c r="G23" s="491"/>
      <c r="H23" s="492"/>
      <c r="I23" s="426"/>
    </row>
    <row r="24" spans="1:9" ht="29.25" customHeight="1">
      <c r="A24" s="426"/>
      <c r="B24" s="487"/>
      <c r="C24" s="230" t="s">
        <v>99</v>
      </c>
      <c r="D24" s="207">
        <v>1359.725597189891</v>
      </c>
      <c r="E24" s="207">
        <v>680247.7319382912</v>
      </c>
      <c r="F24" s="110" t="s">
        <v>209</v>
      </c>
      <c r="G24" s="491"/>
      <c r="H24" s="492"/>
      <c r="I24" s="427"/>
    </row>
    <row r="25" spans="1:9" s="94" customFormat="1" ht="29.25" customHeight="1">
      <c r="A25" s="427"/>
      <c r="B25" s="487"/>
      <c r="C25" s="230" t="s">
        <v>151</v>
      </c>
      <c r="D25" s="207">
        <v>2513.605066206102</v>
      </c>
      <c r="E25" s="207">
        <v>1257514.125503742</v>
      </c>
      <c r="F25" s="227" t="s">
        <v>210</v>
      </c>
      <c r="G25" s="491"/>
      <c r="H25" s="492"/>
      <c r="I25" s="426"/>
    </row>
    <row r="26" spans="1:9" ht="29.25" customHeight="1">
      <c r="A26" s="426"/>
      <c r="B26" s="487"/>
      <c r="C26" s="230" t="s">
        <v>152</v>
      </c>
      <c r="D26" s="207">
        <v>6677.490392397353</v>
      </c>
      <c r="E26" s="207">
        <v>3340635.569305733</v>
      </c>
      <c r="F26" s="227" t="s">
        <v>211</v>
      </c>
      <c r="G26" s="491"/>
      <c r="H26" s="492"/>
      <c r="I26" s="427"/>
    </row>
    <row r="27" spans="1:9" s="94" customFormat="1" ht="29.25" customHeight="1">
      <c r="A27" s="427"/>
      <c r="B27" s="487"/>
      <c r="C27" s="230" t="s">
        <v>153</v>
      </c>
      <c r="D27" s="207">
        <v>3025.3675085312843</v>
      </c>
      <c r="E27" s="207">
        <v>1513540.2247419758</v>
      </c>
      <c r="F27" s="110" t="s">
        <v>212</v>
      </c>
      <c r="G27" s="491"/>
      <c r="H27" s="492"/>
      <c r="I27" s="426"/>
    </row>
    <row r="28" spans="1:9" ht="29.25" customHeight="1">
      <c r="A28" s="426"/>
      <c r="B28" s="488"/>
      <c r="C28" s="231" t="s">
        <v>154</v>
      </c>
      <c r="D28" s="208">
        <v>3902.298348810626</v>
      </c>
      <c r="E28" s="208">
        <v>1952253.9007951405</v>
      </c>
      <c r="F28" s="111" t="s">
        <v>213</v>
      </c>
      <c r="G28" s="493"/>
      <c r="H28" s="494"/>
      <c r="I28" s="427"/>
    </row>
    <row r="29" spans="1:10" ht="29.25" customHeight="1">
      <c r="A29" s="427"/>
      <c r="B29" s="440" t="s">
        <v>39</v>
      </c>
      <c r="C29" s="441"/>
      <c r="D29" s="205">
        <f>SUM(D9:D28)</f>
        <v>52604.00000000001</v>
      </c>
      <c r="E29" s="205">
        <f>SUM(E9:E28)</f>
        <v>26316892.000000004</v>
      </c>
      <c r="F29" s="419" t="s">
        <v>31</v>
      </c>
      <c r="G29" s="420"/>
      <c r="H29" s="495"/>
      <c r="I29" s="426"/>
      <c r="J29" s="94"/>
    </row>
    <row r="30" spans="1:10" ht="33" customHeight="1">
      <c r="A30" s="427"/>
      <c r="B30" s="496" t="s">
        <v>33</v>
      </c>
      <c r="C30" s="497"/>
      <c r="D30" s="232">
        <f>5!D12+5!D17+5!D27+5!D29+5!D33+5!D41+'تابع (5)'!D10+'تابع (5)'!D21+'تابع (5)'!D38+'تابع  (5)'!D29</f>
        <v>228655</v>
      </c>
      <c r="E30" s="232">
        <f>5!E12+5!E17+5!E27+5!E29+5!E33+5!E41+'تابع (5)'!E10+'تابع (5)'!E21+'تابع (5)'!E38+'تابع  (5)'!E29</f>
        <v>115365540</v>
      </c>
      <c r="F30" s="414" t="s">
        <v>161</v>
      </c>
      <c r="G30" s="415"/>
      <c r="H30" s="514"/>
      <c r="I30" s="426"/>
      <c r="J30" s="94"/>
    </row>
    <row r="31" spans="1:9" s="95" customFormat="1" ht="26.25" customHeight="1">
      <c r="A31" s="427"/>
      <c r="B31" s="503" t="s">
        <v>77</v>
      </c>
      <c r="C31" s="503"/>
      <c r="D31" s="503"/>
      <c r="E31" s="504" t="s">
        <v>257</v>
      </c>
      <c r="F31" s="504"/>
      <c r="G31" s="504"/>
      <c r="H31" s="504"/>
      <c r="I31" s="425"/>
    </row>
    <row r="32" spans="1:9" s="94" customFormat="1" ht="41.25" customHeight="1">
      <c r="A32" s="101"/>
      <c r="B32" s="513" t="s">
        <v>297</v>
      </c>
      <c r="C32" s="513"/>
      <c r="D32" s="513"/>
      <c r="E32" s="515" t="s">
        <v>339</v>
      </c>
      <c r="F32" s="515"/>
      <c r="G32" s="515"/>
      <c r="H32" s="515"/>
      <c r="I32" s="102"/>
    </row>
    <row r="33" spans="2:8" ht="33" customHeight="1">
      <c r="B33" s="500" t="s">
        <v>295</v>
      </c>
      <c r="C33" s="500"/>
      <c r="D33" s="270"/>
      <c r="E33" s="505" t="s">
        <v>296</v>
      </c>
      <c r="F33" s="505"/>
      <c r="G33" s="505"/>
      <c r="H33" s="505"/>
    </row>
    <row r="34" spans="1:10" s="52" customFormat="1" ht="47.25" customHeight="1">
      <c r="A34" s="142"/>
      <c r="B34" s="289"/>
      <c r="C34" s="289"/>
      <c r="D34" s="499"/>
      <c r="E34" s="499"/>
      <c r="F34" s="499"/>
      <c r="G34" s="499"/>
      <c r="H34" s="499"/>
      <c r="I34" s="143"/>
      <c r="J34" s="188"/>
    </row>
    <row r="35" spans="1:9" s="95" customFormat="1" ht="49.5" customHeight="1">
      <c r="A35" s="100"/>
      <c r="B35" s="120"/>
      <c r="C35" s="101"/>
      <c r="D35" s="124"/>
      <c r="E35" s="124"/>
      <c r="F35" s="101"/>
      <c r="G35" s="121"/>
      <c r="H35" s="121"/>
      <c r="I35" s="101"/>
    </row>
    <row r="36" spans="1:9" s="94" customFormat="1" ht="15.75">
      <c r="A36" s="101"/>
      <c r="B36" s="125"/>
      <c r="C36" s="102"/>
      <c r="D36" s="102"/>
      <c r="E36" s="102"/>
      <c r="F36" s="102"/>
      <c r="G36" s="123"/>
      <c r="H36" s="123"/>
      <c r="I36" s="102"/>
    </row>
    <row r="37" spans="2:8" ht="15.75">
      <c r="B37" s="126"/>
      <c r="C37" s="100"/>
      <c r="D37" s="100"/>
      <c r="E37" s="100"/>
      <c r="F37" s="100"/>
      <c r="G37" s="127"/>
      <c r="H37" s="127"/>
    </row>
    <row r="38" spans="1:9" s="95" customFormat="1" ht="15.75">
      <c r="A38" s="100"/>
      <c r="B38" s="120"/>
      <c r="C38" s="101"/>
      <c r="D38" s="101"/>
      <c r="E38" s="101"/>
      <c r="F38" s="101"/>
      <c r="G38" s="121"/>
      <c r="H38" s="121"/>
      <c r="I38" s="101"/>
    </row>
    <row r="39" spans="1:4" s="94" customFormat="1" ht="15.75">
      <c r="A39" s="101"/>
      <c r="B39" s="125"/>
      <c r="C39" s="102"/>
      <c r="D39" s="102"/>
    </row>
    <row r="40" spans="2:9" ht="15.75">
      <c r="B40" s="126"/>
      <c r="C40" s="100"/>
      <c r="D40" s="100"/>
      <c r="E40" s="100"/>
      <c r="F40" s="100"/>
      <c r="G40" s="238"/>
      <c r="H40" s="238"/>
      <c r="I40" s="93"/>
    </row>
    <row r="41" spans="1:10" s="95" customFormat="1" ht="15.75" customHeight="1">
      <c r="A41" s="100"/>
      <c r="B41" s="120"/>
      <c r="C41" s="101"/>
      <c r="D41" s="101"/>
      <c r="E41" s="101"/>
      <c r="G41" s="52"/>
      <c r="H41" s="52"/>
      <c r="I41" s="52"/>
      <c r="J41" s="52"/>
    </row>
    <row r="42" spans="1:10" s="94" customFormat="1" ht="15.75" customHeight="1">
      <c r="A42" s="101"/>
      <c r="B42" s="125"/>
      <c r="C42" s="102"/>
      <c r="D42" s="102"/>
      <c r="E42" s="102"/>
      <c r="G42" s="142"/>
      <c r="H42" s="142"/>
      <c r="I42" s="142"/>
      <c r="J42" s="142"/>
    </row>
    <row r="43" spans="2:10" ht="15.75" customHeight="1">
      <c r="B43" s="126"/>
      <c r="C43" s="100"/>
      <c r="D43" s="100"/>
      <c r="E43" s="100"/>
      <c r="G43" s="142"/>
      <c r="H43" s="142"/>
      <c r="I43" s="142"/>
      <c r="J43" s="142"/>
    </row>
    <row r="44" spans="1:9" s="95" customFormat="1" ht="15.75">
      <c r="A44" s="100"/>
      <c r="B44" s="120"/>
      <c r="C44" s="101"/>
      <c r="D44" s="101"/>
      <c r="E44" s="101"/>
      <c r="F44" s="101"/>
      <c r="G44" s="121"/>
      <c r="H44" s="121"/>
      <c r="I44" s="101"/>
    </row>
    <row r="45" spans="1:9" s="94" customFormat="1" ht="15.75">
      <c r="A45" s="101"/>
      <c r="B45" s="125"/>
      <c r="C45" s="102"/>
      <c r="D45" s="102"/>
      <c r="E45" s="102"/>
      <c r="F45" s="102"/>
      <c r="G45" s="123"/>
      <c r="H45" s="123"/>
      <c r="I45" s="102"/>
    </row>
    <row r="46" spans="2:8" ht="15.75">
      <c r="B46" s="126"/>
      <c r="C46" s="100"/>
      <c r="D46" s="100"/>
      <c r="E46" s="100"/>
      <c r="F46" s="100"/>
      <c r="G46" s="127"/>
      <c r="H46" s="127"/>
    </row>
    <row r="47" spans="1:9" s="95" customFormat="1" ht="15.75">
      <c r="A47" s="100"/>
      <c r="B47" s="120"/>
      <c r="C47" s="101"/>
      <c r="D47" s="101"/>
      <c r="E47" s="101"/>
      <c r="F47" s="101"/>
      <c r="G47" s="121"/>
      <c r="H47" s="121"/>
      <c r="I47" s="101"/>
    </row>
    <row r="48" spans="1:9" s="94" customFormat="1" ht="15.75">
      <c r="A48" s="101"/>
      <c r="B48" s="125"/>
      <c r="C48" s="102"/>
      <c r="D48" s="102"/>
      <c r="E48" s="102"/>
      <c r="F48" s="102"/>
      <c r="G48" s="123"/>
      <c r="H48" s="123"/>
      <c r="I48" s="102"/>
    </row>
    <row r="49" spans="2:8" ht="15.75">
      <c r="B49" s="126"/>
      <c r="C49" s="100"/>
      <c r="D49" s="100"/>
      <c r="E49" s="100"/>
      <c r="F49" s="100"/>
      <c r="G49" s="127"/>
      <c r="H49" s="127"/>
    </row>
    <row r="50" spans="1:9" s="95" customFormat="1" ht="15.75">
      <c r="A50" s="100"/>
      <c r="B50" s="120"/>
      <c r="C50" s="101"/>
      <c r="D50" s="101"/>
      <c r="E50" s="101"/>
      <c r="F50" s="101"/>
      <c r="G50" s="121"/>
      <c r="H50" s="121"/>
      <c r="I50" s="101"/>
    </row>
    <row r="51" spans="1:9" s="94" customFormat="1" ht="15.75">
      <c r="A51" s="101"/>
      <c r="B51" s="125"/>
      <c r="C51" s="102"/>
      <c r="D51" s="102"/>
      <c r="E51" s="102"/>
      <c r="F51" s="102"/>
      <c r="G51" s="123"/>
      <c r="H51" s="123"/>
      <c r="I51" s="102"/>
    </row>
    <row r="52" spans="2:8" ht="15.75">
      <c r="B52" s="126"/>
      <c r="C52" s="100"/>
      <c r="D52" s="100"/>
      <c r="E52" s="100"/>
      <c r="F52" s="100"/>
      <c r="G52" s="127"/>
      <c r="H52" s="127"/>
    </row>
    <row r="53" spans="1:9" s="95" customFormat="1" ht="15.75">
      <c r="A53" s="100"/>
      <c r="B53" s="120"/>
      <c r="C53" s="101"/>
      <c r="D53" s="101"/>
      <c r="E53" s="101"/>
      <c r="F53" s="101"/>
      <c r="G53" s="121"/>
      <c r="H53" s="121"/>
      <c r="I53" s="101"/>
    </row>
    <row r="54" spans="1:9" s="94" customFormat="1" ht="15.75">
      <c r="A54" s="101"/>
      <c r="B54" s="125"/>
      <c r="C54" s="102"/>
      <c r="D54" s="102"/>
      <c r="E54" s="102"/>
      <c r="F54" s="102"/>
      <c r="G54" s="123"/>
      <c r="H54" s="123"/>
      <c r="I54" s="102"/>
    </row>
    <row r="55" spans="2:8" ht="15.75">
      <c r="B55" s="126"/>
      <c r="C55" s="100"/>
      <c r="D55" s="100"/>
      <c r="E55" s="100"/>
      <c r="F55" s="100"/>
      <c r="G55" s="127"/>
      <c r="H55" s="127"/>
    </row>
    <row r="56" spans="1:9" s="95" customFormat="1" ht="15.75">
      <c r="A56" s="100"/>
      <c r="B56" s="120"/>
      <c r="C56" s="101"/>
      <c r="D56" s="101"/>
      <c r="E56" s="101"/>
      <c r="F56" s="101"/>
      <c r="G56" s="121"/>
      <c r="H56" s="121"/>
      <c r="I56" s="101"/>
    </row>
    <row r="57" spans="1:9" s="94" customFormat="1" ht="15.75">
      <c r="A57" s="101"/>
      <c r="B57" s="125"/>
      <c r="C57" s="102"/>
      <c r="D57" s="102"/>
      <c r="E57" s="102"/>
      <c r="F57" s="102"/>
      <c r="G57" s="123"/>
      <c r="H57" s="123"/>
      <c r="I57" s="102"/>
    </row>
  </sheetData>
  <sheetProtection/>
  <mergeCells count="27">
    <mergeCell ref="E33:H33"/>
    <mergeCell ref="F6:F8"/>
    <mergeCell ref="G6:H8"/>
    <mergeCell ref="B6:B8"/>
    <mergeCell ref="B32:D32"/>
    <mergeCell ref="F30:H30"/>
    <mergeCell ref="E32:H32"/>
    <mergeCell ref="A2:A31"/>
    <mergeCell ref="B5:C5"/>
    <mergeCell ref="D6:E6"/>
    <mergeCell ref="B2:H2"/>
    <mergeCell ref="B3:H3"/>
    <mergeCell ref="B4:H4"/>
    <mergeCell ref="D5:E5"/>
    <mergeCell ref="B31:D31"/>
    <mergeCell ref="E31:H31"/>
    <mergeCell ref="C6:C8"/>
    <mergeCell ref="B34:C34"/>
    <mergeCell ref="I2:I31"/>
    <mergeCell ref="B9:B28"/>
    <mergeCell ref="G9:H28"/>
    <mergeCell ref="B29:C29"/>
    <mergeCell ref="F29:H29"/>
    <mergeCell ref="B30:C30"/>
    <mergeCell ref="F5:H5"/>
    <mergeCell ref="D34:H34"/>
    <mergeCell ref="B33:C33"/>
  </mergeCells>
  <printOptions horizontalCentered="1" verticalCentered="1"/>
  <pageMargins left="0.5" right="0.5" top="0.5" bottom="0.75" header="0" footer="0"/>
  <pageSetup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="65" zoomScaleNormal="65" zoomScaleSheetLayoutView="65" zoomScalePageLayoutView="0" workbookViewId="0" topLeftCell="A1">
      <selection activeCell="H20" sqref="H20"/>
    </sheetView>
  </sheetViews>
  <sheetFormatPr defaultColWidth="9.140625" defaultRowHeight="12.75"/>
  <cols>
    <col min="1" max="1" width="6.28125" style="100" customWidth="1"/>
    <col min="2" max="2" width="23.8515625" style="140" customWidth="1"/>
    <col min="3" max="3" width="23.8515625" style="102" customWidth="1"/>
    <col min="4" max="4" width="23.8515625" style="104" customWidth="1"/>
    <col min="5" max="5" width="23.8515625" style="102" customWidth="1"/>
    <col min="6" max="6" width="23.8515625" style="104" customWidth="1"/>
    <col min="7" max="7" width="23.8515625" style="102" customWidth="1"/>
    <col min="8" max="9" width="23.8515625" style="104" customWidth="1"/>
    <col min="10" max="10" width="7.140625" style="102" customWidth="1"/>
    <col min="11" max="11" width="8.00390625" style="94" customWidth="1"/>
    <col min="12" max="16384" width="9.140625" style="94" customWidth="1"/>
  </cols>
  <sheetData>
    <row r="1" spans="2:9" ht="42" customHeight="1">
      <c r="B1" s="134"/>
      <c r="D1" s="102"/>
      <c r="F1" s="102"/>
      <c r="H1" s="102"/>
      <c r="I1" s="102"/>
    </row>
    <row r="2" spans="1:10" s="93" customFormat="1" ht="33.75" customHeight="1">
      <c r="A2" s="426"/>
      <c r="B2" s="523" t="s">
        <v>319</v>
      </c>
      <c r="C2" s="523"/>
      <c r="D2" s="523"/>
      <c r="E2" s="523"/>
      <c r="F2" s="523"/>
      <c r="G2" s="523"/>
      <c r="H2" s="523"/>
      <c r="I2" s="523"/>
      <c r="J2" s="427"/>
    </row>
    <row r="3" spans="1:10" s="93" customFormat="1" ht="33.75" customHeight="1">
      <c r="A3" s="427"/>
      <c r="B3" s="524" t="s">
        <v>341</v>
      </c>
      <c r="C3" s="524"/>
      <c r="D3" s="524"/>
      <c r="E3" s="524"/>
      <c r="F3" s="524"/>
      <c r="G3" s="524"/>
      <c r="H3" s="524"/>
      <c r="I3" s="524"/>
      <c r="J3" s="427"/>
    </row>
    <row r="4" spans="1:10" s="136" customFormat="1" ht="27" customHeight="1">
      <c r="A4" s="426"/>
      <c r="B4" s="133"/>
      <c r="C4" s="57"/>
      <c r="D4" s="57"/>
      <c r="E4" s="57"/>
      <c r="F4" s="57"/>
      <c r="G4" s="57"/>
      <c r="H4" s="54"/>
      <c r="I4" s="135"/>
      <c r="J4" s="426"/>
    </row>
    <row r="5" spans="1:10" ht="83.25" customHeight="1">
      <c r="A5" s="427"/>
      <c r="B5" s="527" t="s">
        <v>8</v>
      </c>
      <c r="C5" s="520" t="s">
        <v>283</v>
      </c>
      <c r="D5" s="521"/>
      <c r="E5" s="520" t="s">
        <v>284</v>
      </c>
      <c r="F5" s="521"/>
      <c r="G5" s="520" t="s">
        <v>285</v>
      </c>
      <c r="H5" s="521"/>
      <c r="I5" s="522" t="s">
        <v>10</v>
      </c>
      <c r="J5" s="426"/>
    </row>
    <row r="6" spans="1:10" s="93" customFormat="1" ht="37.5" customHeight="1">
      <c r="A6" s="426"/>
      <c r="B6" s="528"/>
      <c r="C6" s="525">
        <v>2012</v>
      </c>
      <c r="D6" s="526"/>
      <c r="E6" s="525">
        <v>2012</v>
      </c>
      <c r="F6" s="526"/>
      <c r="G6" s="525">
        <v>2012</v>
      </c>
      <c r="H6" s="526"/>
      <c r="I6" s="522"/>
      <c r="J6" s="427"/>
    </row>
    <row r="7" spans="1:10" ht="25.5" customHeight="1">
      <c r="A7" s="427"/>
      <c r="B7" s="529"/>
      <c r="C7" s="517" t="s">
        <v>314</v>
      </c>
      <c r="D7" s="517" t="s">
        <v>313</v>
      </c>
      <c r="E7" s="517" t="s">
        <v>314</v>
      </c>
      <c r="F7" s="517" t="s">
        <v>313</v>
      </c>
      <c r="G7" s="517" t="s">
        <v>314</v>
      </c>
      <c r="H7" s="517" t="s">
        <v>313</v>
      </c>
      <c r="I7" s="522"/>
      <c r="J7" s="426"/>
    </row>
    <row r="8" spans="1:10" ht="24" customHeight="1">
      <c r="A8" s="426"/>
      <c r="B8" s="530"/>
      <c r="C8" s="518"/>
      <c r="D8" s="518"/>
      <c r="E8" s="518"/>
      <c r="F8" s="518"/>
      <c r="G8" s="518"/>
      <c r="H8" s="518"/>
      <c r="I8" s="522"/>
      <c r="J8" s="426"/>
    </row>
    <row r="9" spans="1:10" s="93" customFormat="1" ht="50.25" customHeight="1">
      <c r="A9" s="426"/>
      <c r="B9" s="145" t="s">
        <v>160</v>
      </c>
      <c r="C9" s="146">
        <v>1173</v>
      </c>
      <c r="D9" s="146">
        <v>586500</v>
      </c>
      <c r="E9" s="146">
        <v>0</v>
      </c>
      <c r="F9" s="146">
        <v>0</v>
      </c>
      <c r="G9" s="147">
        <f aca="true" t="shared" si="0" ref="G9:H14">C9+E9</f>
        <v>1173</v>
      </c>
      <c r="H9" s="147">
        <f t="shared" si="0"/>
        <v>586500</v>
      </c>
      <c r="I9" s="274" t="s">
        <v>271</v>
      </c>
      <c r="J9" s="427"/>
    </row>
    <row r="10" spans="1:10" ht="50.25" customHeight="1">
      <c r="A10" s="427"/>
      <c r="B10" s="148" t="s">
        <v>76</v>
      </c>
      <c r="C10" s="132">
        <v>591</v>
      </c>
      <c r="D10" s="132">
        <v>295500</v>
      </c>
      <c r="E10" s="132">
        <v>0</v>
      </c>
      <c r="F10" s="132">
        <v>0</v>
      </c>
      <c r="G10" s="271">
        <f t="shared" si="0"/>
        <v>591</v>
      </c>
      <c r="H10" s="271">
        <f t="shared" si="0"/>
        <v>295500</v>
      </c>
      <c r="I10" s="275" t="s">
        <v>263</v>
      </c>
      <c r="J10" s="426"/>
    </row>
    <row r="11" spans="1:10" s="93" customFormat="1" ht="50.25" customHeight="1">
      <c r="A11" s="426"/>
      <c r="B11" s="149" t="s">
        <v>70</v>
      </c>
      <c r="C11" s="131">
        <v>0</v>
      </c>
      <c r="D11" s="131">
        <v>0</v>
      </c>
      <c r="E11" s="131">
        <v>0</v>
      </c>
      <c r="F11" s="131">
        <v>0</v>
      </c>
      <c r="G11" s="271">
        <f t="shared" si="0"/>
        <v>0</v>
      </c>
      <c r="H11" s="271">
        <f t="shared" si="0"/>
        <v>0</v>
      </c>
      <c r="I11" s="275" t="s">
        <v>262</v>
      </c>
      <c r="J11" s="427"/>
    </row>
    <row r="12" spans="1:10" ht="50.25" customHeight="1">
      <c r="A12" s="427"/>
      <c r="B12" s="148" t="s">
        <v>69</v>
      </c>
      <c r="C12" s="132">
        <v>97</v>
      </c>
      <c r="D12" s="132">
        <v>154715</v>
      </c>
      <c r="E12" s="132">
        <v>0</v>
      </c>
      <c r="F12" s="132">
        <v>0</v>
      </c>
      <c r="G12" s="271">
        <f t="shared" si="0"/>
        <v>97</v>
      </c>
      <c r="H12" s="271">
        <f t="shared" si="0"/>
        <v>154715</v>
      </c>
      <c r="I12" s="275" t="s">
        <v>272</v>
      </c>
      <c r="J12" s="426"/>
    </row>
    <row r="13" spans="1:10" s="93" customFormat="1" ht="50.25" customHeight="1">
      <c r="A13" s="426"/>
      <c r="B13" s="149" t="s">
        <v>72</v>
      </c>
      <c r="C13" s="131">
        <v>0</v>
      </c>
      <c r="D13" s="131">
        <v>0</v>
      </c>
      <c r="E13" s="131">
        <v>0</v>
      </c>
      <c r="F13" s="131">
        <v>0</v>
      </c>
      <c r="G13" s="271">
        <f t="shared" si="0"/>
        <v>0</v>
      </c>
      <c r="H13" s="271">
        <f t="shared" si="0"/>
        <v>0</v>
      </c>
      <c r="I13" s="275" t="s">
        <v>273</v>
      </c>
      <c r="J13" s="427"/>
    </row>
    <row r="14" spans="1:10" ht="50.25" customHeight="1">
      <c r="A14" s="427"/>
      <c r="B14" s="150" t="s">
        <v>251</v>
      </c>
      <c r="C14" s="151">
        <v>0</v>
      </c>
      <c r="D14" s="151">
        <v>0</v>
      </c>
      <c r="E14" s="151">
        <v>0</v>
      </c>
      <c r="F14" s="151">
        <v>0</v>
      </c>
      <c r="G14" s="272">
        <f t="shared" si="0"/>
        <v>0</v>
      </c>
      <c r="H14" s="272">
        <f t="shared" si="0"/>
        <v>0</v>
      </c>
      <c r="I14" s="276" t="s">
        <v>274</v>
      </c>
      <c r="J14" s="426"/>
    </row>
    <row r="15" spans="1:10" s="93" customFormat="1" ht="50.25" customHeight="1">
      <c r="A15" s="426"/>
      <c r="B15" s="137" t="s">
        <v>39</v>
      </c>
      <c r="C15" s="138">
        <f aca="true" t="shared" si="1" ref="C15:H15">SUM(C9:C14)</f>
        <v>1861</v>
      </c>
      <c r="D15" s="138">
        <f t="shared" si="1"/>
        <v>1036715</v>
      </c>
      <c r="E15" s="138">
        <f t="shared" si="1"/>
        <v>0</v>
      </c>
      <c r="F15" s="138">
        <f t="shared" si="1"/>
        <v>0</v>
      </c>
      <c r="G15" s="138">
        <f t="shared" si="1"/>
        <v>1861</v>
      </c>
      <c r="H15" s="138">
        <f t="shared" si="1"/>
        <v>1036715</v>
      </c>
      <c r="I15" s="273" t="s">
        <v>31</v>
      </c>
      <c r="J15" s="427"/>
    </row>
    <row r="16" spans="1:10" s="52" customFormat="1" ht="28.5" customHeight="1">
      <c r="A16" s="142"/>
      <c r="B16" s="516" t="s">
        <v>77</v>
      </c>
      <c r="C16" s="516"/>
      <c r="D16" s="516"/>
      <c r="E16" s="142"/>
      <c r="F16" s="519" t="s">
        <v>257</v>
      </c>
      <c r="G16" s="519"/>
      <c r="H16" s="519"/>
      <c r="I16" s="519"/>
      <c r="J16" s="142"/>
    </row>
    <row r="17" spans="1:10" s="93" customFormat="1" ht="59.25" customHeight="1">
      <c r="A17" s="102"/>
      <c r="B17" s="199"/>
      <c r="C17" s="100"/>
      <c r="D17" s="100"/>
      <c r="E17" s="100"/>
      <c r="F17" s="100"/>
      <c r="G17" s="499"/>
      <c r="H17" s="499"/>
      <c r="I17" s="499"/>
      <c r="J17" s="100"/>
    </row>
    <row r="18" spans="2:9" ht="33.75" customHeight="1">
      <c r="B18" s="134"/>
      <c r="D18" s="102"/>
      <c r="F18" s="102"/>
      <c r="H18" s="102"/>
      <c r="I18" s="102"/>
    </row>
    <row r="19" spans="1:10" s="93" customFormat="1" ht="78" customHeight="1">
      <c r="A19" s="102"/>
      <c r="B19" s="139"/>
      <c r="E19" s="100"/>
      <c r="F19" s="100"/>
      <c r="G19" s="100"/>
      <c r="H19" s="100"/>
      <c r="I19" s="100"/>
      <c r="J19" s="100"/>
    </row>
    <row r="20" spans="2:9" ht="68.25" customHeight="1">
      <c r="B20" s="134"/>
      <c r="D20" s="102"/>
      <c r="F20" s="102"/>
      <c r="H20" s="102"/>
      <c r="I20" s="102"/>
    </row>
    <row r="21" spans="1:10" s="93" customFormat="1" ht="62.25" customHeight="1">
      <c r="A21" s="102"/>
      <c r="B21" s="139"/>
      <c r="C21" s="100"/>
      <c r="D21" s="100"/>
      <c r="E21" s="100"/>
      <c r="F21" s="100"/>
      <c r="G21" s="100"/>
      <c r="H21" s="100"/>
      <c r="I21" s="100"/>
      <c r="J21" s="100"/>
    </row>
    <row r="22" spans="2:9" ht="32.25" customHeight="1">
      <c r="B22" s="134"/>
      <c r="D22" s="102"/>
      <c r="F22" s="102"/>
      <c r="H22" s="102"/>
      <c r="I22" s="102"/>
    </row>
    <row r="23" spans="1:10" s="93" customFormat="1" ht="19.5" customHeight="1">
      <c r="A23" s="102"/>
      <c r="B23" s="139"/>
      <c r="C23" s="100"/>
      <c r="D23" s="100"/>
      <c r="E23" s="100"/>
      <c r="F23" s="100"/>
      <c r="G23" s="100"/>
      <c r="H23" s="100"/>
      <c r="I23" s="100"/>
      <c r="J23" s="100"/>
    </row>
    <row r="24" spans="2:9" ht="38.25" customHeight="1">
      <c r="B24" s="134"/>
      <c r="D24" s="102"/>
      <c r="F24" s="102"/>
      <c r="H24" s="102"/>
      <c r="I24" s="102"/>
    </row>
    <row r="25" spans="1:10" s="93" customFormat="1" ht="19.5" customHeight="1">
      <c r="A25" s="102"/>
      <c r="B25" s="139"/>
      <c r="C25" s="100"/>
      <c r="D25" s="100"/>
      <c r="E25" s="100"/>
      <c r="F25" s="100"/>
      <c r="G25" s="100"/>
      <c r="H25" s="100"/>
      <c r="I25" s="100"/>
      <c r="J25" s="100"/>
    </row>
    <row r="26" spans="2:9" ht="19.5" customHeight="1">
      <c r="B26" s="134"/>
      <c r="D26" s="102"/>
      <c r="F26" s="102"/>
      <c r="H26" s="102"/>
      <c r="I26" s="102"/>
    </row>
    <row r="27" spans="1:10" s="93" customFormat="1" ht="19.5" customHeight="1">
      <c r="A27" s="102"/>
      <c r="B27" s="139"/>
      <c r="C27" s="100"/>
      <c r="D27" s="100"/>
      <c r="E27" s="100"/>
      <c r="F27" s="100"/>
      <c r="G27" s="100"/>
      <c r="H27" s="100"/>
      <c r="I27" s="100"/>
      <c r="J27" s="100"/>
    </row>
    <row r="28" spans="2:9" ht="19.5" customHeight="1">
      <c r="B28" s="134"/>
      <c r="D28" s="102"/>
      <c r="F28" s="102"/>
      <c r="H28" s="102"/>
      <c r="I28" s="102"/>
    </row>
    <row r="29" spans="1:10" s="93" customFormat="1" ht="19.5" customHeight="1">
      <c r="A29" s="102"/>
      <c r="B29" s="139"/>
      <c r="C29" s="100"/>
      <c r="D29" s="100"/>
      <c r="E29" s="100"/>
      <c r="F29" s="100"/>
      <c r="G29" s="100"/>
      <c r="H29" s="100"/>
      <c r="I29" s="100"/>
      <c r="J29" s="100"/>
    </row>
    <row r="30" ht="19.5" customHeight="1"/>
    <row r="31" spans="1:10" s="93" customFormat="1" ht="19.5" customHeight="1">
      <c r="A31" s="102"/>
      <c r="B31" s="141"/>
      <c r="C31" s="100"/>
      <c r="D31" s="129"/>
      <c r="E31" s="100"/>
      <c r="F31" s="129"/>
      <c r="G31" s="100"/>
      <c r="H31" s="129"/>
      <c r="I31" s="129"/>
      <c r="J31" s="100"/>
    </row>
    <row r="32" ht="42.75" customHeight="1"/>
    <row r="33" spans="1:10" s="93" customFormat="1" ht="38.25" customHeight="1">
      <c r="A33" s="102"/>
      <c r="B33" s="141"/>
      <c r="C33" s="100"/>
      <c r="D33" s="129"/>
      <c r="E33" s="100"/>
      <c r="F33" s="129"/>
      <c r="G33" s="100"/>
      <c r="H33" s="129"/>
      <c r="I33" s="129"/>
      <c r="J33" s="100"/>
    </row>
    <row r="34" ht="19.5" customHeight="1"/>
    <row r="35" spans="1:10" s="93" customFormat="1" ht="20.25" customHeight="1">
      <c r="A35" s="102"/>
      <c r="B35" s="141"/>
      <c r="C35" s="100"/>
      <c r="D35" s="129"/>
      <c r="E35" s="100"/>
      <c r="F35" s="129"/>
      <c r="G35" s="100"/>
      <c r="H35" s="129"/>
      <c r="I35" s="129"/>
      <c r="J35" s="100"/>
    </row>
  </sheetData>
  <sheetProtection/>
  <mergeCells count="21">
    <mergeCell ref="C6:D6"/>
    <mergeCell ref="H7:H8"/>
    <mergeCell ref="J2:J15"/>
    <mergeCell ref="I5:I8"/>
    <mergeCell ref="B2:I2"/>
    <mergeCell ref="B3:I3"/>
    <mergeCell ref="E7:E8"/>
    <mergeCell ref="G6:H6"/>
    <mergeCell ref="E6:F6"/>
    <mergeCell ref="C7:C8"/>
    <mergeCell ref="B5:B8"/>
    <mergeCell ref="G17:I17"/>
    <mergeCell ref="A2:A15"/>
    <mergeCell ref="B16:D16"/>
    <mergeCell ref="G7:G8"/>
    <mergeCell ref="F16:I16"/>
    <mergeCell ref="G5:H5"/>
    <mergeCell ref="E5:F5"/>
    <mergeCell ref="C5:D5"/>
    <mergeCell ref="F7:F8"/>
    <mergeCell ref="D7:D8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rowBreaks count="1" manualBreakCount="1">
    <brk id="24" max="2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rightToLeft="1" zoomScale="75" zoomScaleNormal="75" zoomScaleSheetLayoutView="75" zoomScalePageLayoutView="0" workbookViewId="0" topLeftCell="A1">
      <selection activeCell="B2" sqref="B2:E2"/>
    </sheetView>
  </sheetViews>
  <sheetFormatPr defaultColWidth="9.140625" defaultRowHeight="12.75"/>
  <cols>
    <col min="1" max="1" width="9.28125" style="123" customWidth="1"/>
    <col min="2" max="2" width="32.28125" style="152" customWidth="1"/>
    <col min="3" max="4" width="22.140625" style="152" customWidth="1"/>
    <col min="5" max="5" width="36.7109375" style="152" customWidth="1"/>
    <col min="6" max="6" width="9.140625" style="152" customWidth="1"/>
    <col min="7" max="7" width="9.140625" style="123" customWidth="1"/>
    <col min="8" max="16384" width="9.140625" style="152" customWidth="1"/>
  </cols>
  <sheetData>
    <row r="1" spans="1:6" ht="30.75" customHeight="1">
      <c r="A1" s="536"/>
      <c r="B1" s="536"/>
      <c r="C1" s="536"/>
      <c r="D1" s="536"/>
      <c r="E1" s="536"/>
      <c r="F1" s="123"/>
    </row>
    <row r="2" spans="2:5" s="40" customFormat="1" ht="32.25" customHeight="1">
      <c r="B2" s="537" t="s">
        <v>323</v>
      </c>
      <c r="C2" s="537"/>
      <c r="D2" s="537"/>
      <c r="E2" s="537"/>
    </row>
    <row r="3" spans="1:7" s="130" customFormat="1" ht="20.25" customHeight="1">
      <c r="A3" s="127"/>
      <c r="B3" s="536" t="s">
        <v>340</v>
      </c>
      <c r="C3" s="536"/>
      <c r="D3" s="536"/>
      <c r="E3" s="536"/>
      <c r="F3" s="127"/>
      <c r="G3" s="127"/>
    </row>
    <row r="4" spans="1:7" s="153" customFormat="1" ht="25.5" customHeight="1">
      <c r="A4" s="127"/>
      <c r="B4" s="542" t="s">
        <v>325</v>
      </c>
      <c r="C4" s="543"/>
      <c r="D4" s="543"/>
      <c r="E4" s="543"/>
      <c r="F4" s="121"/>
      <c r="G4" s="121"/>
    </row>
    <row r="5" spans="1:7" s="155" customFormat="1" ht="24" customHeight="1">
      <c r="A5" s="154"/>
      <c r="B5" s="202"/>
      <c r="C5" s="154"/>
      <c r="D5" s="154"/>
      <c r="E5" s="21"/>
      <c r="F5" s="154"/>
      <c r="G5" s="154"/>
    </row>
    <row r="6" spans="1:7" s="130" customFormat="1" ht="42.75" customHeight="1">
      <c r="A6" s="123"/>
      <c r="B6" s="539" t="s">
        <v>8</v>
      </c>
      <c r="C6" s="532">
        <v>2012</v>
      </c>
      <c r="D6" s="533"/>
      <c r="E6" s="534" t="s">
        <v>10</v>
      </c>
      <c r="F6" s="127"/>
      <c r="G6" s="127"/>
    </row>
    <row r="7" spans="1:6" ht="42.75" customHeight="1">
      <c r="A7" s="127"/>
      <c r="B7" s="540"/>
      <c r="C7" s="25" t="s">
        <v>315</v>
      </c>
      <c r="D7" s="25" t="s">
        <v>316</v>
      </c>
      <c r="E7" s="535"/>
      <c r="F7" s="123"/>
    </row>
    <row r="8" spans="2:7" ht="42.75" customHeight="1">
      <c r="B8" s="159" t="s">
        <v>163</v>
      </c>
      <c r="C8" s="160">
        <v>7105</v>
      </c>
      <c r="D8" s="160">
        <v>1776</v>
      </c>
      <c r="E8" s="167" t="s">
        <v>167</v>
      </c>
      <c r="F8" s="127"/>
      <c r="G8" s="127"/>
    </row>
    <row r="9" spans="1:7" s="130" customFormat="1" ht="42.75" customHeight="1">
      <c r="A9" s="123"/>
      <c r="B9" s="161" t="s">
        <v>164</v>
      </c>
      <c r="C9" s="162">
        <v>15689</v>
      </c>
      <c r="D9" s="162">
        <v>4998</v>
      </c>
      <c r="E9" s="168" t="s">
        <v>168</v>
      </c>
      <c r="F9" s="127"/>
      <c r="G9" s="127"/>
    </row>
    <row r="10" spans="1:6" ht="42.75" customHeight="1">
      <c r="A10" s="127"/>
      <c r="B10" s="163" t="s">
        <v>165</v>
      </c>
      <c r="C10" s="164">
        <v>8967</v>
      </c>
      <c r="D10" s="164">
        <v>2312</v>
      </c>
      <c r="E10" s="169" t="s">
        <v>169</v>
      </c>
      <c r="F10" s="123"/>
    </row>
    <row r="11" spans="1:7" s="130" customFormat="1" ht="42.75" customHeight="1">
      <c r="A11" s="123"/>
      <c r="B11" s="165" t="s">
        <v>166</v>
      </c>
      <c r="C11" s="166">
        <f>SUM(C8:C10)</f>
        <v>31761</v>
      </c>
      <c r="D11" s="166">
        <f>SUM(D8:D10)</f>
        <v>9086</v>
      </c>
      <c r="E11" s="170" t="s">
        <v>298</v>
      </c>
      <c r="F11" s="127"/>
      <c r="G11" s="127"/>
    </row>
    <row r="12" spans="1:7" s="157" customFormat="1" ht="33.75" customHeight="1">
      <c r="A12" s="142"/>
      <c r="B12" s="541" t="s">
        <v>77</v>
      </c>
      <c r="C12" s="541"/>
      <c r="D12" s="538" t="s">
        <v>257</v>
      </c>
      <c r="E12" s="538"/>
      <c r="F12" s="143"/>
      <c r="G12" s="143"/>
    </row>
    <row r="13" spans="2:7" s="144" customFormat="1" ht="15.75" customHeight="1">
      <c r="B13" s="158" t="s">
        <v>300</v>
      </c>
      <c r="C13" s="531" t="s">
        <v>326</v>
      </c>
      <c r="D13" s="531"/>
      <c r="E13" s="531"/>
      <c r="F13" s="52"/>
      <c r="G13" s="56"/>
    </row>
    <row r="14" spans="2:7" s="144" customFormat="1" ht="51.75" customHeight="1">
      <c r="B14" s="201"/>
      <c r="C14" s="196"/>
      <c r="D14" s="196"/>
      <c r="E14" s="204"/>
      <c r="F14" s="52"/>
      <c r="G14" s="56"/>
    </row>
    <row r="15" spans="2:5" s="144" customFormat="1" ht="15.75" customHeight="1">
      <c r="B15" s="200"/>
      <c r="C15" s="531"/>
      <c r="D15" s="531"/>
      <c r="E15" s="531"/>
    </row>
    <row r="16" s="156" customFormat="1" ht="39" customHeight="1"/>
    <row r="17" s="156" customFormat="1" ht="12.75"/>
    <row r="18" spans="2:6" ht="12.75">
      <c r="B18" s="123"/>
      <c r="C18" s="123"/>
      <c r="D18" s="123"/>
      <c r="E18" s="123"/>
      <c r="F18" s="123"/>
    </row>
    <row r="19" spans="2:6" ht="12.75">
      <c r="B19" s="123"/>
      <c r="C19" s="123"/>
      <c r="D19" s="123"/>
      <c r="E19" s="123"/>
      <c r="F19" s="123"/>
    </row>
    <row r="20" spans="2:6" ht="12.75">
      <c r="B20" s="123"/>
      <c r="C20" s="123"/>
      <c r="D20" s="123"/>
      <c r="E20" s="123"/>
      <c r="F20" s="123"/>
    </row>
    <row r="21" spans="2:6" ht="12.75">
      <c r="B21" s="123"/>
      <c r="C21" s="123"/>
      <c r="D21" s="123"/>
      <c r="E21" s="123"/>
      <c r="F21" s="123"/>
    </row>
    <row r="22" spans="2:6" ht="12.75">
      <c r="B22" s="123"/>
      <c r="C22" s="123"/>
      <c r="D22" s="123"/>
      <c r="E22" s="123"/>
      <c r="F22" s="123"/>
    </row>
    <row r="23" spans="2:6" ht="12.75">
      <c r="B23" s="123"/>
      <c r="C23" s="123"/>
      <c r="D23" s="123"/>
      <c r="E23" s="123"/>
      <c r="F23" s="123"/>
    </row>
    <row r="24" spans="2:6" ht="12.75">
      <c r="B24" s="123"/>
      <c r="C24" s="123"/>
      <c r="D24" s="123"/>
      <c r="E24" s="123"/>
      <c r="F24" s="123"/>
    </row>
    <row r="25" spans="2:6" ht="12.75">
      <c r="B25" s="123"/>
      <c r="C25" s="123"/>
      <c r="D25" s="123"/>
      <c r="E25" s="123"/>
      <c r="F25" s="123"/>
    </row>
    <row r="26" spans="2:6" ht="12.75">
      <c r="B26" s="123"/>
      <c r="C26" s="123"/>
      <c r="D26" s="123"/>
      <c r="E26" s="123"/>
      <c r="F26" s="123"/>
    </row>
    <row r="27" spans="2:6" ht="12.75">
      <c r="B27" s="123"/>
      <c r="C27" s="123"/>
      <c r="D27" s="123"/>
      <c r="E27" s="123"/>
      <c r="F27" s="123"/>
    </row>
    <row r="28" spans="2:6" ht="12.75">
      <c r="B28" s="123"/>
      <c r="C28" s="123"/>
      <c r="D28" s="123"/>
      <c r="E28" s="123"/>
      <c r="F28" s="123"/>
    </row>
    <row r="29" spans="2:6" ht="12.75">
      <c r="B29" s="123"/>
      <c r="C29" s="123"/>
      <c r="D29" s="123"/>
      <c r="E29" s="123"/>
      <c r="F29" s="123"/>
    </row>
    <row r="30" spans="2:6" ht="12.75">
      <c r="B30" s="123"/>
      <c r="C30" s="123"/>
      <c r="D30" s="123"/>
      <c r="E30" s="123"/>
      <c r="F30" s="123"/>
    </row>
    <row r="31" spans="2:6" ht="12.75">
      <c r="B31" s="123"/>
      <c r="C31" s="123"/>
      <c r="D31" s="123"/>
      <c r="E31" s="123"/>
      <c r="F31" s="123"/>
    </row>
    <row r="32" spans="2:6" ht="12.75">
      <c r="B32" s="123"/>
      <c r="C32" s="123"/>
      <c r="D32" s="123"/>
      <c r="E32" s="123"/>
      <c r="F32" s="123"/>
    </row>
    <row r="33" spans="2:6" ht="12.75">
      <c r="B33" s="123"/>
      <c r="C33" s="123"/>
      <c r="D33" s="123"/>
      <c r="E33" s="123"/>
      <c r="F33" s="123"/>
    </row>
    <row r="34" spans="2:6" ht="12.75">
      <c r="B34" s="123"/>
      <c r="C34" s="123"/>
      <c r="D34" s="123"/>
      <c r="E34" s="123"/>
      <c r="F34" s="123"/>
    </row>
    <row r="35" spans="2:6" ht="12.75">
      <c r="B35" s="123"/>
      <c r="C35" s="123"/>
      <c r="D35" s="123"/>
      <c r="E35" s="123"/>
      <c r="F35" s="123"/>
    </row>
    <row r="36" spans="2:6" ht="12.75">
      <c r="B36" s="123"/>
      <c r="C36" s="123"/>
      <c r="D36" s="123"/>
      <c r="E36" s="123"/>
      <c r="F36" s="123"/>
    </row>
    <row r="37" spans="2:6" ht="12.75">
      <c r="B37" s="123"/>
      <c r="C37" s="123"/>
      <c r="D37" s="123"/>
      <c r="E37" s="123"/>
      <c r="F37" s="123"/>
    </row>
    <row r="38" spans="2:6" ht="12.75">
      <c r="B38" s="123"/>
      <c r="C38" s="123"/>
      <c r="D38" s="123"/>
      <c r="E38" s="123"/>
      <c r="F38" s="123"/>
    </row>
    <row r="39" spans="2:6" ht="12.75">
      <c r="B39" s="123"/>
      <c r="C39" s="123"/>
      <c r="D39" s="123"/>
      <c r="E39" s="123"/>
      <c r="F39" s="123"/>
    </row>
    <row r="40" spans="2:6" ht="12.75">
      <c r="B40" s="123"/>
      <c r="C40" s="123"/>
      <c r="D40" s="123"/>
      <c r="E40" s="123"/>
      <c r="F40" s="123"/>
    </row>
    <row r="41" spans="2:6" ht="12.75">
      <c r="B41" s="123"/>
      <c r="C41" s="123"/>
      <c r="D41" s="123"/>
      <c r="E41" s="123"/>
      <c r="F41" s="123"/>
    </row>
    <row r="42" spans="2:6" ht="12.75">
      <c r="B42" s="123"/>
      <c r="C42" s="123"/>
      <c r="D42" s="123"/>
      <c r="E42" s="123"/>
      <c r="F42" s="123"/>
    </row>
    <row r="43" spans="2:6" ht="12.75">
      <c r="B43" s="123"/>
      <c r="C43" s="123"/>
      <c r="D43" s="123"/>
      <c r="E43" s="123"/>
      <c r="F43" s="123"/>
    </row>
    <row r="44" spans="2:6" ht="12.75">
      <c r="B44" s="123"/>
      <c r="C44" s="123"/>
      <c r="D44" s="123"/>
      <c r="E44" s="123"/>
      <c r="F44" s="123"/>
    </row>
    <row r="45" spans="2:6" ht="12.75">
      <c r="B45" s="123"/>
      <c r="C45" s="123"/>
      <c r="D45" s="123"/>
      <c r="E45" s="123"/>
      <c r="F45" s="123"/>
    </row>
    <row r="46" spans="2:6" ht="12.75">
      <c r="B46" s="123"/>
      <c r="C46" s="123"/>
      <c r="D46" s="123"/>
      <c r="E46" s="123"/>
      <c r="F46" s="123"/>
    </row>
    <row r="47" spans="2:6" ht="12.75">
      <c r="B47" s="123"/>
      <c r="C47" s="123"/>
      <c r="D47" s="123"/>
      <c r="E47" s="123"/>
      <c r="F47" s="123"/>
    </row>
    <row r="48" spans="2:6" ht="12.75">
      <c r="B48" s="123"/>
      <c r="C48" s="123"/>
      <c r="D48" s="123"/>
      <c r="E48" s="123"/>
      <c r="F48" s="123"/>
    </row>
    <row r="49" spans="2:6" ht="12.75">
      <c r="B49" s="123"/>
      <c r="C49" s="123"/>
      <c r="D49" s="123"/>
      <c r="E49" s="123"/>
      <c r="F49" s="123"/>
    </row>
    <row r="50" spans="2:6" ht="12.75">
      <c r="B50" s="123"/>
      <c r="C50" s="123"/>
      <c r="D50" s="123"/>
      <c r="E50" s="123"/>
      <c r="F50" s="123"/>
    </row>
    <row r="51" spans="2:6" ht="12.75">
      <c r="B51" s="123"/>
      <c r="C51" s="123"/>
      <c r="D51" s="123"/>
      <c r="E51" s="123"/>
      <c r="F51" s="123"/>
    </row>
    <row r="52" spans="2:6" ht="12.75">
      <c r="B52" s="123"/>
      <c r="C52" s="123"/>
      <c r="D52" s="123"/>
      <c r="E52" s="123"/>
      <c r="F52" s="123"/>
    </row>
    <row r="53" spans="2:6" ht="12.75">
      <c r="B53" s="123"/>
      <c r="C53" s="123"/>
      <c r="D53" s="123"/>
      <c r="E53" s="123"/>
      <c r="F53" s="123"/>
    </row>
    <row r="54" spans="2:6" ht="12.75">
      <c r="B54" s="123"/>
      <c r="C54" s="123"/>
      <c r="D54" s="123"/>
      <c r="E54" s="123"/>
      <c r="F54" s="123"/>
    </row>
    <row r="55" spans="2:6" ht="12.75">
      <c r="B55" s="123"/>
      <c r="C55" s="123"/>
      <c r="D55" s="123"/>
      <c r="E55" s="123"/>
      <c r="F55" s="123"/>
    </row>
    <row r="56" spans="2:6" ht="12.75">
      <c r="B56" s="123"/>
      <c r="C56" s="123"/>
      <c r="D56" s="123"/>
      <c r="E56" s="123"/>
      <c r="F56" s="123"/>
    </row>
    <row r="57" spans="2:6" ht="12.75">
      <c r="B57" s="123"/>
      <c r="C57" s="123"/>
      <c r="D57" s="123"/>
      <c r="E57" s="123"/>
      <c r="F57" s="123"/>
    </row>
  </sheetData>
  <sheetProtection/>
  <mergeCells count="11">
    <mergeCell ref="B4:E4"/>
    <mergeCell ref="C15:E15"/>
    <mergeCell ref="C6:D6"/>
    <mergeCell ref="E6:E7"/>
    <mergeCell ref="A1:E1"/>
    <mergeCell ref="B2:E2"/>
    <mergeCell ref="B3:E3"/>
    <mergeCell ref="D12:E12"/>
    <mergeCell ref="B6:B7"/>
    <mergeCell ref="C13:E13"/>
    <mergeCell ref="B12:C12"/>
  </mergeCells>
  <printOptions horizontalCentered="1" verticalCentered="1"/>
  <pageMargins left="0.5" right="0.75" top="0.5" bottom="0.5" header="0" footer="0"/>
  <pageSetup horizontalDpi="600" verticalDpi="600" orientation="landscape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</cp:lastModifiedBy>
  <cp:lastPrinted>2013-08-14T06:26:06Z</cp:lastPrinted>
  <dcterms:created xsi:type="dcterms:W3CDTF">2007-11-06T20:54:36Z</dcterms:created>
  <dcterms:modified xsi:type="dcterms:W3CDTF">2014-02-18T06:49:29Z</dcterms:modified>
  <cp:category/>
  <cp:version/>
  <cp:contentType/>
  <cp:contentStatus/>
</cp:coreProperties>
</file>